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X23" i="1"/>
  <c r="W23"/>
  <c r="V23"/>
  <c r="U23"/>
  <c r="T23"/>
  <c r="S23"/>
  <c r="R23"/>
  <c r="Q23"/>
  <c r="P23"/>
  <c r="O23"/>
  <c r="N23"/>
  <c r="M23"/>
  <c r="L23"/>
  <c r="K23"/>
  <c r="K25" s="1"/>
  <c r="J23"/>
  <c r="I23"/>
  <c r="H23"/>
  <c r="F23"/>
  <c r="X22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K12"/>
  <c r="X11"/>
  <c r="W11"/>
  <c r="V11"/>
  <c r="U11"/>
  <c r="T11"/>
  <c r="S11"/>
  <c r="R11"/>
  <c r="Q11"/>
  <c r="P11"/>
  <c r="O11"/>
  <c r="N11"/>
  <c r="M11"/>
  <c r="L11"/>
  <c r="K11"/>
  <c r="J11"/>
  <c r="I11"/>
  <c r="H11"/>
  <c r="F11"/>
</calcChain>
</file>

<file path=xl/sharedStrings.xml><?xml version="1.0" encoding="utf-8"?>
<sst xmlns="http://schemas.openxmlformats.org/spreadsheetml/2006/main" count="73" uniqueCount="60">
  <si>
    <t xml:space="preserve">Гимназия 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</si>
  <si>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</si>
  <si>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</si>
  <si>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</si>
  <si>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</si>
  <si>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</si>
  <si>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</si>
  <si>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</si>
  <si>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</si>
  <si>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</si>
  <si>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</si>
  <si>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</si>
  <si>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</si>
  <si>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</si>
  <si>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</si>
  <si>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</si>
  <si>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</si>
  <si>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</si>
  <si>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</si>
  <si>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</si>
  <si>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</si>
  <si>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</si>
  <si>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</si>
  <si>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</si>
  <si>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</si>
  <si>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</si>
  <si>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</si>
  <si>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</si>
  <si>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</si>
  <si>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</si>
  <si>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</si>
  <si>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</si>
  <si>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</si>
  <si>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Огурцы порционные</t>
  </si>
  <si>
    <t>2 блюдо</t>
  </si>
  <si>
    <t>Гуляш (говядина)</t>
  </si>
  <si>
    <t xml:space="preserve"> гарнир</t>
  </si>
  <si>
    <t>Спагетти отварные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</si>
  <si>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</si>
  <si>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</si>
  <si>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</si>
  <si>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</si>
  <si>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</si>
  <si>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</si>
  <si>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</si>
  <si>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</si>
  <si>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</si>
  <si>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Ассорти из свежих овощей</t>
  </si>
  <si>
    <t>1 блюдо</t>
  </si>
  <si>
    <t>Рассольник "Ленинградский"с мясом и сметаной</t>
  </si>
  <si>
    <t>п/к*</t>
  </si>
  <si>
    <t>Зраза мясная ленивая</t>
  </si>
  <si>
    <t>о/о**</t>
  </si>
  <si>
    <t>Бефстроганов (говядина)</t>
  </si>
  <si>
    <t>ТТК №541</t>
  </si>
  <si>
    <t>гарнир</t>
  </si>
  <si>
    <t>Рагу овощное "Пятерочка"</t>
  </si>
  <si>
    <t>гор. Напиток</t>
  </si>
  <si>
    <t xml:space="preserve">Чай с сахаром </t>
  </si>
  <si>
    <t>п/к* - полный комплект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</si>
</sst>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5" xfId="0" applyFont="1" applyBorder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 applyAlignment="1">
      <alignment horizontal="center"/>
    </xf>
    <xf numFmtId="0" fontId="3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/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/>
    <xf numFmtId="0" fontId="7" fillId="2" borderId="17" xfId="0" applyFont="1" applyFill="1" applyBorder="1" applyAlignment="1"/>
    <xf numFmtId="0" fontId="7" fillId="2" borderId="4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/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9" fillId="0" borderId="3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2" borderId="30" xfId="0" applyFont="1" applyFill="1" applyBorder="1" applyAlignment="1">
      <alignment horizontal="center" wrapText="1"/>
    </xf>
    <xf numFmtId="0" fontId="9" fillId="2" borderId="33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9" fillId="2" borderId="34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28" xfId="0" applyFont="1" applyBorder="1"/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/>
    <xf numFmtId="0" fontId="9" fillId="0" borderId="33" xfId="1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6" fillId="0" borderId="28" xfId="0" applyFont="1" applyBorder="1"/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7" fillId="2" borderId="29" xfId="0" applyFont="1" applyFill="1" applyBorder="1"/>
    <xf numFmtId="0" fontId="7" fillId="2" borderId="28" xfId="0" applyFont="1" applyFill="1" applyBorder="1"/>
    <xf numFmtId="0" fontId="7" fillId="2" borderId="35" xfId="0" applyFont="1" applyFill="1" applyBorder="1" applyAlignment="1">
      <alignment horizontal="center"/>
    </xf>
    <xf numFmtId="0" fontId="6" fillId="2" borderId="35" xfId="0" applyFont="1" applyFill="1" applyBorder="1"/>
    <xf numFmtId="164" fontId="9" fillId="2" borderId="28" xfId="0" applyNumberFormat="1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6" xfId="0" applyFont="1" applyFill="1" applyBorder="1"/>
    <xf numFmtId="0" fontId="4" fillId="2" borderId="29" xfId="0" applyFont="1" applyFill="1" applyBorder="1" applyAlignment="1"/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0" borderId="9" xfId="0" applyFont="1" applyBorder="1"/>
    <xf numFmtId="0" fontId="6" fillId="2" borderId="37" xfId="0" applyFont="1" applyFill="1" applyBorder="1"/>
    <xf numFmtId="0" fontId="4" fillId="2" borderId="37" xfId="0" applyFont="1" applyFill="1" applyBorder="1"/>
    <xf numFmtId="0" fontId="7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164" fontId="4" fillId="2" borderId="4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7" fillId="2" borderId="42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2" borderId="26" xfId="0" applyFont="1" applyFill="1" applyBorder="1"/>
    <xf numFmtId="0" fontId="12" fillId="3" borderId="29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/>
    <xf numFmtId="0" fontId="7" fillId="3" borderId="44" xfId="0" applyFont="1" applyFill="1" applyBorder="1" applyAlignment="1">
      <alignment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/>
    </xf>
    <xf numFmtId="0" fontId="9" fillId="3" borderId="33" xfId="1" applyFont="1" applyFill="1" applyBorder="1" applyAlignment="1">
      <alignment horizontal="center"/>
    </xf>
    <xf numFmtId="0" fontId="9" fillId="3" borderId="31" xfId="1" applyFont="1" applyFill="1" applyBorder="1" applyAlignment="1">
      <alignment horizontal="center"/>
    </xf>
    <xf numFmtId="0" fontId="9" fillId="3" borderId="32" xfId="1" applyFont="1" applyFill="1" applyBorder="1" applyAlignment="1">
      <alignment horizontal="center"/>
    </xf>
    <xf numFmtId="0" fontId="9" fillId="3" borderId="28" xfId="1" applyFont="1" applyFill="1" applyBorder="1" applyAlignment="1">
      <alignment horizontal="center"/>
    </xf>
    <xf numFmtId="0" fontId="9" fillId="3" borderId="30" xfId="1" applyFont="1" applyFill="1" applyBorder="1" applyAlignment="1">
      <alignment horizontal="center"/>
    </xf>
    <xf numFmtId="0" fontId="9" fillId="3" borderId="34" xfId="1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7" fillId="4" borderId="28" xfId="0" applyFont="1" applyFill="1" applyBorder="1"/>
    <xf numFmtId="0" fontId="7" fillId="4" borderId="29" xfId="0" applyFont="1" applyFill="1" applyBorder="1" applyAlignment="1">
      <alignment horizontal="left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6" fillId="0" borderId="26" xfId="0" applyFont="1" applyBorder="1"/>
    <xf numFmtId="0" fontId="13" fillId="3" borderId="29" xfId="0" applyFont="1" applyFill="1" applyBorder="1" applyAlignment="1">
      <alignment horizontal="center"/>
    </xf>
    <xf numFmtId="0" fontId="7" fillId="3" borderId="44" xfId="0" applyFont="1" applyFill="1" applyBorder="1" applyAlignment="1">
      <alignment wrapText="1"/>
    </xf>
    <xf numFmtId="0" fontId="9" fillId="3" borderId="29" xfId="1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7" fillId="4" borderId="29" xfId="0" applyFont="1" applyFill="1" applyBorder="1" applyAlignment="1">
      <alignment wrapText="1"/>
    </xf>
    <xf numFmtId="0" fontId="7" fillId="4" borderId="28" xfId="0" applyFont="1" applyFill="1" applyBorder="1" applyAlignment="1">
      <alignment horizontal="center"/>
    </xf>
    <xf numFmtId="0" fontId="9" fillId="4" borderId="30" xfId="1" applyFont="1" applyFill="1" applyBorder="1" applyAlignment="1">
      <alignment horizontal="center"/>
    </xf>
    <xf numFmtId="0" fontId="9" fillId="4" borderId="31" xfId="1" applyFont="1" applyFill="1" applyBorder="1" applyAlignment="1">
      <alignment horizontal="center"/>
    </xf>
    <xf numFmtId="0" fontId="9" fillId="4" borderId="34" xfId="1" applyFont="1" applyFill="1" applyBorder="1" applyAlignment="1">
      <alignment horizontal="center"/>
    </xf>
    <xf numFmtId="0" fontId="9" fillId="4" borderId="29" xfId="1" applyFont="1" applyFill="1" applyBorder="1" applyAlignment="1">
      <alignment horizontal="center"/>
    </xf>
    <xf numFmtId="0" fontId="9" fillId="4" borderId="33" xfId="1" applyFont="1" applyFill="1" applyBorder="1" applyAlignment="1">
      <alignment horizontal="center"/>
    </xf>
    <xf numFmtId="0" fontId="9" fillId="4" borderId="32" xfId="1" applyFont="1" applyFill="1" applyBorder="1" applyAlignment="1">
      <alignment horizontal="center"/>
    </xf>
    <xf numFmtId="0" fontId="6" fillId="2" borderId="29" xfId="0" applyFont="1" applyFill="1" applyBorder="1"/>
    <xf numFmtId="0" fontId="9" fillId="0" borderId="2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7" fillId="2" borderId="44" xfId="0" applyFont="1" applyFill="1" applyBorder="1" applyAlignment="1"/>
    <xf numFmtId="0" fontId="7" fillId="2" borderId="44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/>
    <xf numFmtId="0" fontId="4" fillId="3" borderId="44" xfId="0" applyFont="1" applyFill="1" applyBorder="1" applyAlignment="1"/>
    <xf numFmtId="0" fontId="3" fillId="3" borderId="44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6" xfId="0" applyFont="1" applyFill="1" applyBorder="1"/>
    <xf numFmtId="0" fontId="4" fillId="4" borderId="46" xfId="0" applyFont="1" applyFill="1" applyBorder="1" applyAlignment="1"/>
    <xf numFmtId="0" fontId="3" fillId="4" borderId="46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36" xfId="0" applyFont="1" applyFill="1" applyBorder="1"/>
    <xf numFmtId="0" fontId="4" fillId="3" borderId="46" xfId="0" applyFont="1" applyFill="1" applyBorder="1" applyAlignment="1"/>
    <xf numFmtId="0" fontId="3" fillId="3" borderId="46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2" fontId="3" fillId="3" borderId="45" xfId="0" applyNumberFormat="1" applyFont="1" applyFill="1" applyBorder="1" applyAlignment="1">
      <alignment horizontal="center"/>
    </xf>
    <xf numFmtId="0" fontId="6" fillId="0" borderId="9" xfId="0" applyFont="1" applyBorder="1"/>
    <xf numFmtId="0" fontId="12" fillId="4" borderId="37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37" xfId="0" applyFont="1" applyFill="1" applyBorder="1"/>
    <xf numFmtId="0" fontId="4" fillId="4" borderId="47" xfId="0" applyFont="1" applyFill="1" applyBorder="1" applyAlignment="1"/>
    <xf numFmtId="0" fontId="3" fillId="4" borderId="47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164" fontId="3" fillId="4" borderId="41" xfId="0" applyNumberFormat="1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8" fillId="3" borderId="34" xfId="0" applyFont="1" applyFill="1" applyBorder="1"/>
    <xf numFmtId="0" fontId="0" fillId="3" borderId="0" xfId="0" applyFill="1" applyBorder="1" applyAlignment="1">
      <alignment horizontal="center"/>
    </xf>
    <xf numFmtId="0" fontId="0" fillId="3" borderId="33" xfId="0" applyFill="1" applyBorder="1"/>
    <xf numFmtId="0" fontId="0" fillId="3" borderId="0" xfId="0" applyFont="1" applyFill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>
      <selection activeCell="AA6" sqref="AA6"/>
    </sheetView>
  </sheetViews>
  <sheetFormatPr defaultRowHeight="15"/>
  <cols>
    <col min="1" max="1" width="15.85546875" customWidth="1"/>
    <col min="5" max="5" width="43.85546875" customWidth="1"/>
  </cols>
  <sheetData>
    <row r="1" spans="1:24" ht="23.25">
      <c r="A1" s="1" t="s">
        <v>0</v>
      </c>
      <c r="B1" s="1">
        <v>17</v>
      </c>
      <c r="C1" s="2"/>
      <c r="D1" s="1" t="s">
        <v>1</v>
      </c>
      <c r="E1" s="1"/>
      <c r="F1" s="3" t="s">
        <v>2</v>
      </c>
      <c r="G1" s="2">
        <v>20</v>
      </c>
      <c r="H1" s="1"/>
      <c r="K1" s="3"/>
      <c r="L1" s="2"/>
      <c r="M1" s="4"/>
      <c r="N1" s="5"/>
    </row>
    <row r="2" spans="1:24" ht="15.75" thickBot="1">
      <c r="A2" s="4"/>
      <c r="B2" s="4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24" ht="16.5" thickBot="1">
      <c r="A3" s="7"/>
      <c r="B3" s="7"/>
      <c r="C3" s="8" t="s">
        <v>3</v>
      </c>
      <c r="D3" s="9"/>
      <c r="E3" s="10"/>
      <c r="F3" s="8"/>
      <c r="G3" s="11"/>
      <c r="H3" s="12" t="s">
        <v>4</v>
      </c>
      <c r="I3" s="12"/>
      <c r="J3" s="12"/>
      <c r="K3" s="13" t="s">
        <v>5</v>
      </c>
      <c r="L3" s="14" t="s">
        <v>6</v>
      </c>
      <c r="M3" s="15"/>
      <c r="N3" s="16"/>
      <c r="O3" s="16"/>
      <c r="P3" s="17"/>
      <c r="Q3" s="18" t="s">
        <v>7</v>
      </c>
      <c r="R3" s="19"/>
      <c r="S3" s="19"/>
      <c r="T3" s="19"/>
      <c r="U3" s="19"/>
      <c r="V3" s="19"/>
      <c r="W3" s="19"/>
      <c r="X3" s="20"/>
    </row>
    <row r="4" spans="1:24" ht="46.5" thickBot="1">
      <c r="A4" s="21" t="s">
        <v>8</v>
      </c>
      <c r="B4" s="21"/>
      <c r="C4" s="22" t="s">
        <v>9</v>
      </c>
      <c r="D4" s="23" t="s">
        <v>10</v>
      </c>
      <c r="E4" s="24" t="s">
        <v>11</v>
      </c>
      <c r="F4" s="22" t="s">
        <v>12</v>
      </c>
      <c r="G4" s="24" t="s">
        <v>13</v>
      </c>
      <c r="H4" s="25" t="s">
        <v>14</v>
      </c>
      <c r="I4" s="26" t="s">
        <v>15</v>
      </c>
      <c r="J4" s="27" t="s">
        <v>16</v>
      </c>
      <c r="K4" s="28" t="s">
        <v>17</v>
      </c>
      <c r="L4" s="29" t="s">
        <v>18</v>
      </c>
      <c r="M4" s="29" t="s">
        <v>19</v>
      </c>
      <c r="N4" s="29" t="s">
        <v>20</v>
      </c>
      <c r="O4" s="30" t="s">
        <v>21</v>
      </c>
      <c r="P4" s="29" t="s">
        <v>22</v>
      </c>
      <c r="Q4" s="29" t="s">
        <v>23</v>
      </c>
      <c r="R4" s="29" t="s">
        <v>24</v>
      </c>
      <c r="S4" s="29" t="s">
        <v>25</v>
      </c>
      <c r="T4" s="29" t="s">
        <v>26</v>
      </c>
      <c r="U4" s="29" t="s">
        <v>27</v>
      </c>
      <c r="V4" s="29" t="s">
        <v>28</v>
      </c>
      <c r="W4" s="29" t="s">
        <v>29</v>
      </c>
      <c r="X4" s="31" t="s">
        <v>30</v>
      </c>
    </row>
    <row r="5" spans="1:24" ht="15.75">
      <c r="A5" s="32" t="s">
        <v>31</v>
      </c>
      <c r="B5" s="33"/>
      <c r="C5" s="34">
        <v>106</v>
      </c>
      <c r="D5" s="35" t="s">
        <v>32</v>
      </c>
      <c r="E5" s="36" t="s">
        <v>33</v>
      </c>
      <c r="F5" s="37">
        <v>60</v>
      </c>
      <c r="G5" s="38"/>
      <c r="H5" s="39">
        <v>0.48</v>
      </c>
      <c r="I5" s="40">
        <v>0.06</v>
      </c>
      <c r="J5" s="41">
        <v>1.5</v>
      </c>
      <c r="K5" s="42">
        <v>8.4</v>
      </c>
      <c r="L5" s="43">
        <v>1.7999999999999999E-2</v>
      </c>
      <c r="M5" s="44">
        <v>0.02</v>
      </c>
      <c r="N5" s="45">
        <v>6</v>
      </c>
      <c r="O5" s="45">
        <v>10</v>
      </c>
      <c r="P5" s="46">
        <v>0</v>
      </c>
      <c r="Q5" s="44">
        <v>13.8</v>
      </c>
      <c r="R5" s="45">
        <v>25.2</v>
      </c>
      <c r="S5" s="45">
        <v>8.4</v>
      </c>
      <c r="T5" s="45">
        <v>0.36</v>
      </c>
      <c r="U5" s="45">
        <v>117.6</v>
      </c>
      <c r="V5" s="45">
        <v>0</v>
      </c>
      <c r="W5" s="45">
        <v>2.0000000000000001E-4</v>
      </c>
      <c r="X5" s="46">
        <v>0</v>
      </c>
    </row>
    <row r="6" spans="1:24" ht="15" customHeight="1">
      <c r="A6" s="47"/>
      <c r="B6" s="48"/>
      <c r="C6" s="49">
        <v>437</v>
      </c>
      <c r="D6" s="50" t="s">
        <v>34</v>
      </c>
      <c r="E6" s="51" t="s">
        <v>35</v>
      </c>
      <c r="F6" s="52">
        <v>100</v>
      </c>
      <c r="G6" s="49"/>
      <c r="H6" s="53">
        <v>15.3</v>
      </c>
      <c r="I6" s="54">
        <v>17.690000000000001</v>
      </c>
      <c r="J6" s="55">
        <v>3.55</v>
      </c>
      <c r="K6" s="56">
        <v>234.55</v>
      </c>
      <c r="L6" s="57">
        <v>0.06</v>
      </c>
      <c r="M6" s="58">
        <v>0.11</v>
      </c>
      <c r="N6" s="59">
        <v>2.44</v>
      </c>
      <c r="O6" s="59">
        <v>0</v>
      </c>
      <c r="P6" s="60">
        <v>0</v>
      </c>
      <c r="Q6" s="57">
        <v>11.39</v>
      </c>
      <c r="R6" s="59">
        <v>159.18</v>
      </c>
      <c r="S6" s="59">
        <v>20.86</v>
      </c>
      <c r="T6" s="59">
        <v>2.3199999999999998</v>
      </c>
      <c r="U6" s="59">
        <v>266.67</v>
      </c>
      <c r="V6" s="59">
        <v>6.0000000000000001E-3</v>
      </c>
      <c r="W6" s="59">
        <v>0</v>
      </c>
      <c r="X6" s="61">
        <v>0.05</v>
      </c>
    </row>
    <row r="7" spans="1:24" ht="22.5" customHeight="1">
      <c r="A7" s="47"/>
      <c r="B7" s="48"/>
      <c r="C7" s="62">
        <v>516</v>
      </c>
      <c r="D7" s="63" t="s">
        <v>36</v>
      </c>
      <c r="E7" s="64" t="s">
        <v>37</v>
      </c>
      <c r="F7" s="65">
        <v>150</v>
      </c>
      <c r="G7" s="66"/>
      <c r="H7" s="53">
        <v>5.23</v>
      </c>
      <c r="I7" s="54">
        <v>5.36</v>
      </c>
      <c r="J7" s="55">
        <v>32.17</v>
      </c>
      <c r="K7" s="56">
        <v>197.84</v>
      </c>
      <c r="L7" s="53">
        <v>0.09</v>
      </c>
      <c r="M7" s="67">
        <v>0.02</v>
      </c>
      <c r="N7" s="54">
        <v>0</v>
      </c>
      <c r="O7" s="54">
        <v>30</v>
      </c>
      <c r="P7" s="55">
        <v>0.11</v>
      </c>
      <c r="Q7" s="67">
        <v>11.3</v>
      </c>
      <c r="R7" s="54">
        <v>45.8</v>
      </c>
      <c r="S7" s="54">
        <v>8.9</v>
      </c>
      <c r="T7" s="54">
        <v>0.82</v>
      </c>
      <c r="U7" s="54">
        <v>1.1000000000000001</v>
      </c>
      <c r="V7" s="54">
        <v>0</v>
      </c>
      <c r="W7" s="54">
        <v>0</v>
      </c>
      <c r="X7" s="68">
        <v>0</v>
      </c>
    </row>
    <row r="8" spans="1:24" ht="27.75" customHeight="1">
      <c r="A8" s="47"/>
      <c r="B8" s="48"/>
      <c r="C8" s="69">
        <v>107</v>
      </c>
      <c r="D8" s="63" t="s">
        <v>38</v>
      </c>
      <c r="E8" s="64" t="s">
        <v>39</v>
      </c>
      <c r="F8" s="62">
        <v>200</v>
      </c>
      <c r="G8" s="70"/>
      <c r="H8" s="71">
        <v>0.8</v>
      </c>
      <c r="I8" s="72">
        <v>0.2</v>
      </c>
      <c r="J8" s="73">
        <v>23.2</v>
      </c>
      <c r="K8" s="74">
        <v>94.4</v>
      </c>
      <c r="L8" s="75">
        <v>0.02</v>
      </c>
      <c r="M8" s="76"/>
      <c r="N8" s="77">
        <v>4</v>
      </c>
      <c r="O8" s="77">
        <v>0</v>
      </c>
      <c r="P8" s="68"/>
      <c r="Q8" s="76">
        <v>16</v>
      </c>
      <c r="R8" s="77">
        <v>18</v>
      </c>
      <c r="S8" s="77">
        <v>10</v>
      </c>
      <c r="T8" s="77">
        <v>0.4</v>
      </c>
      <c r="U8" s="77"/>
      <c r="V8" s="77"/>
      <c r="W8" s="77"/>
      <c r="X8" s="68"/>
    </row>
    <row r="9" spans="1:24" ht="15.75">
      <c r="A9" s="47"/>
      <c r="B9" s="48"/>
      <c r="C9" s="69">
        <v>119</v>
      </c>
      <c r="D9" s="78" t="s">
        <v>40</v>
      </c>
      <c r="E9" s="79" t="s">
        <v>41</v>
      </c>
      <c r="F9" s="80">
        <v>20</v>
      </c>
      <c r="G9" s="81"/>
      <c r="H9" s="75">
        <v>1.4</v>
      </c>
      <c r="I9" s="77">
        <v>0.14000000000000001</v>
      </c>
      <c r="J9" s="68">
        <v>8.8000000000000007</v>
      </c>
      <c r="K9" s="82">
        <v>48</v>
      </c>
      <c r="L9" s="75">
        <v>0.02</v>
      </c>
      <c r="M9" s="76">
        <v>6.0000000000000001E-3</v>
      </c>
      <c r="N9" s="77">
        <v>0</v>
      </c>
      <c r="O9" s="77">
        <v>0</v>
      </c>
      <c r="P9" s="68">
        <v>0</v>
      </c>
      <c r="Q9" s="75">
        <v>7.4</v>
      </c>
      <c r="R9" s="77">
        <v>43.6</v>
      </c>
      <c r="S9" s="77">
        <v>13</v>
      </c>
      <c r="T9" s="77">
        <v>0.56000000000000005</v>
      </c>
      <c r="U9" s="77">
        <v>18.600000000000001</v>
      </c>
      <c r="V9" s="77">
        <v>5.9999999999999995E-4</v>
      </c>
      <c r="W9" s="77">
        <v>1E-3</v>
      </c>
      <c r="X9" s="68">
        <v>0</v>
      </c>
    </row>
    <row r="10" spans="1:24" ht="15.75">
      <c r="A10" s="47"/>
      <c r="B10" s="48"/>
      <c r="C10" s="83">
        <v>120</v>
      </c>
      <c r="D10" s="78" t="s">
        <v>42</v>
      </c>
      <c r="E10" s="79" t="s">
        <v>43</v>
      </c>
      <c r="F10" s="80">
        <v>20</v>
      </c>
      <c r="G10" s="81"/>
      <c r="H10" s="75">
        <v>1.1399999999999999</v>
      </c>
      <c r="I10" s="77">
        <v>0.22</v>
      </c>
      <c r="J10" s="68">
        <v>7.44</v>
      </c>
      <c r="K10" s="82">
        <v>36.26</v>
      </c>
      <c r="L10" s="75">
        <v>0.02</v>
      </c>
      <c r="M10" s="76">
        <v>2.4E-2</v>
      </c>
      <c r="N10" s="77">
        <v>0.08</v>
      </c>
      <c r="O10" s="77">
        <v>0</v>
      </c>
      <c r="P10" s="68">
        <v>0</v>
      </c>
      <c r="Q10" s="75">
        <v>6.8</v>
      </c>
      <c r="R10" s="77">
        <v>24</v>
      </c>
      <c r="S10" s="77">
        <v>8.1999999999999993</v>
      </c>
      <c r="T10" s="77">
        <v>0.46</v>
      </c>
      <c r="U10" s="77">
        <v>73.5</v>
      </c>
      <c r="V10" s="77">
        <v>2E-3</v>
      </c>
      <c r="W10" s="77">
        <v>2E-3</v>
      </c>
      <c r="X10" s="68">
        <v>1.2E-2</v>
      </c>
    </row>
    <row r="11" spans="1:24" ht="15.75">
      <c r="A11" s="47"/>
      <c r="B11" s="48"/>
      <c r="C11" s="84"/>
      <c r="D11" s="85"/>
      <c r="E11" s="86" t="s">
        <v>44</v>
      </c>
      <c r="F11" s="80">
        <f>F5+F6+F7+F8+F9+F10</f>
        <v>550</v>
      </c>
      <c r="G11" s="80"/>
      <c r="H11" s="87">
        <f t="shared" ref="H11:X11" si="0">H5+H6+H7+H8+H9+H10</f>
        <v>24.35</v>
      </c>
      <c r="I11" s="88">
        <f t="shared" si="0"/>
        <v>23.669999999999998</v>
      </c>
      <c r="J11" s="89">
        <f t="shared" si="0"/>
        <v>76.66</v>
      </c>
      <c r="K11" s="90">
        <f t="shared" si="0"/>
        <v>619.45000000000005</v>
      </c>
      <c r="L11" s="87">
        <f t="shared" si="0"/>
        <v>0.22799999999999995</v>
      </c>
      <c r="M11" s="88">
        <f t="shared" si="0"/>
        <v>0.18</v>
      </c>
      <c r="N11" s="88">
        <f t="shared" si="0"/>
        <v>12.52</v>
      </c>
      <c r="O11" s="88">
        <f t="shared" si="0"/>
        <v>40</v>
      </c>
      <c r="P11" s="91">
        <f t="shared" si="0"/>
        <v>0.11</v>
      </c>
      <c r="Q11" s="87">
        <f t="shared" si="0"/>
        <v>66.69</v>
      </c>
      <c r="R11" s="88">
        <f t="shared" si="0"/>
        <v>315.78000000000003</v>
      </c>
      <c r="S11" s="88">
        <f t="shared" si="0"/>
        <v>69.36</v>
      </c>
      <c r="T11" s="88">
        <f t="shared" si="0"/>
        <v>4.919999999999999</v>
      </c>
      <c r="U11" s="88">
        <f t="shared" si="0"/>
        <v>477.47</v>
      </c>
      <c r="V11" s="88">
        <f t="shared" si="0"/>
        <v>8.6E-3</v>
      </c>
      <c r="W11" s="88">
        <f t="shared" si="0"/>
        <v>3.2000000000000002E-3</v>
      </c>
      <c r="X11" s="89">
        <f t="shared" si="0"/>
        <v>6.2E-2</v>
      </c>
    </row>
    <row r="12" spans="1:24" ht="16.5" thickBot="1">
      <c r="A12" s="92"/>
      <c r="B12" s="48"/>
      <c r="C12" s="84"/>
      <c r="D12" s="93"/>
      <c r="E12" s="94" t="s">
        <v>45</v>
      </c>
      <c r="F12" s="95"/>
      <c r="G12" s="95"/>
      <c r="H12" s="96"/>
      <c r="I12" s="97"/>
      <c r="J12" s="98"/>
      <c r="K12" s="99">
        <f>K11/23.5</f>
        <v>26.359574468085107</v>
      </c>
      <c r="L12" s="96"/>
      <c r="M12" s="100"/>
      <c r="N12" s="97"/>
      <c r="O12" s="97"/>
      <c r="P12" s="101"/>
      <c r="Q12" s="96"/>
      <c r="R12" s="97"/>
      <c r="S12" s="97"/>
      <c r="T12" s="97"/>
      <c r="U12" s="97"/>
      <c r="V12" s="97"/>
      <c r="W12" s="97"/>
      <c r="X12" s="98"/>
    </row>
    <row r="13" spans="1:24" ht="19.5" customHeight="1">
      <c r="A13" s="32" t="s">
        <v>46</v>
      </c>
      <c r="B13" s="102"/>
      <c r="C13" s="103">
        <v>23</v>
      </c>
      <c r="D13" s="102" t="s">
        <v>32</v>
      </c>
      <c r="E13" s="104" t="s">
        <v>47</v>
      </c>
      <c r="F13" s="105">
        <v>60</v>
      </c>
      <c r="G13" s="106"/>
      <c r="H13" s="44">
        <v>0.24</v>
      </c>
      <c r="I13" s="45">
        <v>0.06</v>
      </c>
      <c r="J13" s="46">
        <v>1.68</v>
      </c>
      <c r="K13" s="107">
        <v>10.199999999999999</v>
      </c>
      <c r="L13" s="108">
        <v>0.03</v>
      </c>
      <c r="M13" s="45">
        <v>0.02</v>
      </c>
      <c r="N13" s="45">
        <v>10.5</v>
      </c>
      <c r="O13" s="45">
        <v>40</v>
      </c>
      <c r="P13" s="109">
        <v>0</v>
      </c>
      <c r="Q13" s="108">
        <v>11.1</v>
      </c>
      <c r="R13" s="45">
        <v>20.399999999999999</v>
      </c>
      <c r="S13" s="45">
        <v>10.199999999999999</v>
      </c>
      <c r="T13" s="45">
        <v>0.45</v>
      </c>
      <c r="U13" s="45">
        <v>145.80000000000001</v>
      </c>
      <c r="V13" s="45">
        <v>5.9999999999999995E-4</v>
      </c>
      <c r="W13" s="45">
        <v>2.0000000000000001E-4</v>
      </c>
      <c r="X13" s="46">
        <v>0.01</v>
      </c>
    </row>
    <row r="14" spans="1:24" ht="29.25" customHeight="1">
      <c r="A14" s="47"/>
      <c r="B14" s="78"/>
      <c r="C14" s="62">
        <v>134</v>
      </c>
      <c r="D14" s="63" t="s">
        <v>48</v>
      </c>
      <c r="E14" s="64" t="s">
        <v>49</v>
      </c>
      <c r="F14" s="65">
        <v>220</v>
      </c>
      <c r="G14" s="66"/>
      <c r="H14" s="53">
        <v>3.5</v>
      </c>
      <c r="I14" s="54">
        <v>7</v>
      </c>
      <c r="J14" s="55">
        <v>11.64</v>
      </c>
      <c r="K14" s="56">
        <v>123.36</v>
      </c>
      <c r="L14" s="53">
        <v>0.08</v>
      </c>
      <c r="M14" s="67">
        <v>0.08</v>
      </c>
      <c r="N14" s="54">
        <v>8.14</v>
      </c>
      <c r="O14" s="54">
        <v>180</v>
      </c>
      <c r="P14" s="55">
        <v>0</v>
      </c>
      <c r="Q14" s="67">
        <v>25.9</v>
      </c>
      <c r="R14" s="54">
        <v>71.900000000000006</v>
      </c>
      <c r="S14" s="54">
        <v>22.5</v>
      </c>
      <c r="T14" s="54">
        <v>0.36</v>
      </c>
      <c r="U14" s="54">
        <v>466.22</v>
      </c>
      <c r="V14" s="54">
        <v>6.0000000000000001E-3</v>
      </c>
      <c r="W14" s="54">
        <v>2E-3</v>
      </c>
      <c r="X14" s="68">
        <v>0.04</v>
      </c>
    </row>
    <row r="15" spans="1:24" ht="28.5" customHeight="1">
      <c r="A15" s="110"/>
      <c r="B15" s="111" t="s">
        <v>50</v>
      </c>
      <c r="C15" s="112">
        <v>42</v>
      </c>
      <c r="D15" s="113" t="s">
        <v>34</v>
      </c>
      <c r="E15" s="114" t="s">
        <v>51</v>
      </c>
      <c r="F15" s="115">
        <v>90</v>
      </c>
      <c r="G15" s="116"/>
      <c r="H15" s="117">
        <v>18.7</v>
      </c>
      <c r="I15" s="118">
        <v>19.2</v>
      </c>
      <c r="J15" s="119">
        <v>7.5</v>
      </c>
      <c r="K15" s="120">
        <v>278.27999999999997</v>
      </c>
      <c r="L15" s="121">
        <v>7.0000000000000007E-2</v>
      </c>
      <c r="M15" s="118">
        <v>0.1</v>
      </c>
      <c r="N15" s="118">
        <v>1.36</v>
      </c>
      <c r="O15" s="118">
        <v>36</v>
      </c>
      <c r="P15" s="122">
        <v>0.11</v>
      </c>
      <c r="Q15" s="121">
        <v>25.02</v>
      </c>
      <c r="R15" s="118">
        <v>174.5</v>
      </c>
      <c r="S15" s="118">
        <v>21.92</v>
      </c>
      <c r="T15" s="118">
        <v>2.04</v>
      </c>
      <c r="U15" s="118">
        <v>188.73</v>
      </c>
      <c r="V15" s="118">
        <v>4.4999999999999997E-3</v>
      </c>
      <c r="W15" s="118">
        <v>1.8E-3</v>
      </c>
      <c r="X15" s="123">
        <v>3.5999999999999997E-2</v>
      </c>
    </row>
    <row r="16" spans="1:24" ht="19.5" customHeight="1">
      <c r="A16" s="110"/>
      <c r="B16" s="124" t="s">
        <v>52</v>
      </c>
      <c r="C16" s="125">
        <v>423</v>
      </c>
      <c r="D16" s="126" t="s">
        <v>34</v>
      </c>
      <c r="E16" s="127" t="s">
        <v>53</v>
      </c>
      <c r="F16" s="128">
        <v>100</v>
      </c>
      <c r="G16" s="129"/>
      <c r="H16" s="130">
        <v>15</v>
      </c>
      <c r="I16" s="131">
        <v>20</v>
      </c>
      <c r="J16" s="132">
        <v>5.01</v>
      </c>
      <c r="K16" s="133">
        <v>260</v>
      </c>
      <c r="L16" s="130">
        <v>7.0000000000000007E-2</v>
      </c>
      <c r="M16" s="131">
        <v>0.12</v>
      </c>
      <c r="N16" s="131">
        <v>2.48</v>
      </c>
      <c r="O16" s="131">
        <v>20</v>
      </c>
      <c r="P16" s="134">
        <v>0</v>
      </c>
      <c r="Q16" s="130">
        <v>32.869999999999997</v>
      </c>
      <c r="R16" s="131">
        <v>178.2</v>
      </c>
      <c r="S16" s="131">
        <v>23.18</v>
      </c>
      <c r="T16" s="131">
        <v>2.4</v>
      </c>
      <c r="U16" s="131">
        <v>266.67</v>
      </c>
      <c r="V16" s="131">
        <v>6.0000000000000001E-3</v>
      </c>
      <c r="W16" s="131">
        <v>0</v>
      </c>
      <c r="X16" s="132">
        <v>0.05</v>
      </c>
    </row>
    <row r="17" spans="1:24" ht="15.75">
      <c r="A17" s="135"/>
      <c r="B17" s="136" t="s">
        <v>50</v>
      </c>
      <c r="C17" s="112"/>
      <c r="D17" s="113"/>
      <c r="E17" s="137"/>
      <c r="F17" s="112"/>
      <c r="G17" s="116"/>
      <c r="H17" s="117"/>
      <c r="I17" s="118"/>
      <c r="J17" s="122"/>
      <c r="K17" s="138"/>
      <c r="L17" s="121"/>
      <c r="M17" s="117"/>
      <c r="N17" s="118"/>
      <c r="O17" s="118"/>
      <c r="P17" s="122"/>
      <c r="Q17" s="121"/>
      <c r="R17" s="118"/>
      <c r="S17" s="118"/>
      <c r="T17" s="118"/>
      <c r="U17" s="118"/>
      <c r="V17" s="118"/>
      <c r="W17" s="118"/>
      <c r="X17" s="119"/>
    </row>
    <row r="18" spans="1:24" ht="20.25" customHeight="1">
      <c r="A18" s="135"/>
      <c r="B18" s="139" t="s">
        <v>52</v>
      </c>
      <c r="C18" s="129" t="s">
        <v>54</v>
      </c>
      <c r="D18" s="126" t="s">
        <v>55</v>
      </c>
      <c r="E18" s="140" t="s">
        <v>56</v>
      </c>
      <c r="F18" s="141">
        <v>150</v>
      </c>
      <c r="G18" s="129"/>
      <c r="H18" s="142">
        <v>1.27</v>
      </c>
      <c r="I18" s="143">
        <v>12.2</v>
      </c>
      <c r="J18" s="144">
        <v>9.27</v>
      </c>
      <c r="K18" s="145">
        <v>152.36000000000001</v>
      </c>
      <c r="L18" s="146">
        <v>7.0000000000000007E-2</v>
      </c>
      <c r="M18" s="146">
        <v>7.0000000000000001E-3</v>
      </c>
      <c r="N18" s="143">
        <v>10.61</v>
      </c>
      <c r="O18" s="143">
        <v>420</v>
      </c>
      <c r="P18" s="144">
        <v>6.0000000000000001E-3</v>
      </c>
      <c r="Q18" s="142">
        <v>12.73</v>
      </c>
      <c r="R18" s="143">
        <v>27.73</v>
      </c>
      <c r="S18" s="143">
        <v>19.43</v>
      </c>
      <c r="T18" s="143">
        <v>0.61</v>
      </c>
      <c r="U18" s="143">
        <v>35.24</v>
      </c>
      <c r="V18" s="143">
        <v>5.3E-3</v>
      </c>
      <c r="W18" s="143">
        <v>4.0000000000000002E-4</v>
      </c>
      <c r="X18" s="147">
        <v>0.03</v>
      </c>
    </row>
    <row r="19" spans="1:24" ht="24" customHeight="1">
      <c r="A19" s="135"/>
      <c r="B19" s="148"/>
      <c r="C19" s="62">
        <v>493</v>
      </c>
      <c r="D19" s="63" t="s">
        <v>57</v>
      </c>
      <c r="E19" s="64" t="s">
        <v>58</v>
      </c>
      <c r="F19" s="65">
        <v>200</v>
      </c>
      <c r="G19" s="66"/>
      <c r="H19" s="71">
        <v>0.2</v>
      </c>
      <c r="I19" s="72">
        <v>0</v>
      </c>
      <c r="J19" s="73">
        <v>14</v>
      </c>
      <c r="K19" s="149">
        <v>56</v>
      </c>
      <c r="L19" s="71">
        <v>0</v>
      </c>
      <c r="M19" s="150">
        <v>0</v>
      </c>
      <c r="N19" s="72">
        <v>0</v>
      </c>
      <c r="O19" s="72">
        <v>0</v>
      </c>
      <c r="P19" s="151">
        <v>0</v>
      </c>
      <c r="Q19" s="71">
        <v>0.46</v>
      </c>
      <c r="R19" s="72">
        <v>0</v>
      </c>
      <c r="S19" s="72">
        <v>0.09</v>
      </c>
      <c r="T19" s="72">
        <v>0.06</v>
      </c>
      <c r="U19" s="72">
        <v>0.68</v>
      </c>
      <c r="V19" s="72">
        <v>0</v>
      </c>
      <c r="W19" s="72">
        <v>0</v>
      </c>
      <c r="X19" s="73">
        <v>0</v>
      </c>
    </row>
    <row r="20" spans="1:24" ht="15.75">
      <c r="A20" s="135"/>
      <c r="B20" s="148"/>
      <c r="C20" s="152">
        <v>119</v>
      </c>
      <c r="D20" s="78" t="s">
        <v>40</v>
      </c>
      <c r="E20" s="153" t="s">
        <v>41</v>
      </c>
      <c r="F20" s="154">
        <v>30</v>
      </c>
      <c r="G20" s="83"/>
      <c r="H20" s="76">
        <v>2.13</v>
      </c>
      <c r="I20" s="77">
        <v>0.21</v>
      </c>
      <c r="J20" s="68">
        <v>13.26</v>
      </c>
      <c r="K20" s="82">
        <v>72</v>
      </c>
      <c r="L20" s="75">
        <v>0.03</v>
      </c>
      <c r="M20" s="77">
        <v>0.01</v>
      </c>
      <c r="N20" s="77">
        <v>0</v>
      </c>
      <c r="O20" s="77">
        <v>0</v>
      </c>
      <c r="P20" s="155">
        <v>0</v>
      </c>
      <c r="Q20" s="75">
        <v>11.1</v>
      </c>
      <c r="R20" s="77">
        <v>65.400000000000006</v>
      </c>
      <c r="S20" s="77">
        <v>19.5</v>
      </c>
      <c r="T20" s="77">
        <v>0.84</v>
      </c>
      <c r="U20" s="77">
        <v>27.9</v>
      </c>
      <c r="V20" s="77">
        <v>1E-3</v>
      </c>
      <c r="W20" s="77">
        <v>2E-3</v>
      </c>
      <c r="X20" s="68">
        <v>0</v>
      </c>
    </row>
    <row r="21" spans="1:24" ht="15.75">
      <c r="A21" s="135"/>
      <c r="B21" s="148"/>
      <c r="C21" s="156">
        <v>120</v>
      </c>
      <c r="D21" s="78" t="s">
        <v>42</v>
      </c>
      <c r="E21" s="153" t="s">
        <v>43</v>
      </c>
      <c r="F21" s="154">
        <v>20</v>
      </c>
      <c r="G21" s="83"/>
      <c r="H21" s="76">
        <v>1.1399999999999999</v>
      </c>
      <c r="I21" s="77">
        <v>0.22</v>
      </c>
      <c r="J21" s="68">
        <v>7.44</v>
      </c>
      <c r="K21" s="82">
        <v>36.26</v>
      </c>
      <c r="L21" s="75">
        <v>0.02</v>
      </c>
      <c r="M21" s="77">
        <v>2.4E-2</v>
      </c>
      <c r="N21" s="77">
        <v>0.08</v>
      </c>
      <c r="O21" s="77">
        <v>0</v>
      </c>
      <c r="P21" s="155">
        <v>0</v>
      </c>
      <c r="Q21" s="75">
        <v>6.8</v>
      </c>
      <c r="R21" s="77">
        <v>24</v>
      </c>
      <c r="S21" s="77">
        <v>8.1999999999999993</v>
      </c>
      <c r="T21" s="77">
        <v>0.46</v>
      </c>
      <c r="U21" s="77">
        <v>73.5</v>
      </c>
      <c r="V21" s="77">
        <v>2E-3</v>
      </c>
      <c r="W21" s="77">
        <v>2E-3</v>
      </c>
      <c r="X21" s="68">
        <v>1.2E-2</v>
      </c>
    </row>
    <row r="22" spans="1:24" ht="15.75">
      <c r="A22" s="135"/>
      <c r="B22" s="111"/>
      <c r="C22" s="157"/>
      <c r="D22" s="158"/>
      <c r="E22" s="159" t="s">
        <v>44</v>
      </c>
      <c r="F22" s="160">
        <f>F13+F14+F15+F17+F19+F20+F21</f>
        <v>620</v>
      </c>
      <c r="G22" s="161"/>
      <c r="H22" s="162">
        <f>H13+H14+H15+H17+H19+H20+H21</f>
        <v>25.909999999999997</v>
      </c>
      <c r="I22" s="163">
        <f t="shared" ref="I22:X22" si="1">I13+I14+I15+I17+I19+I20+I21</f>
        <v>26.689999999999998</v>
      </c>
      <c r="J22" s="164">
        <f t="shared" si="1"/>
        <v>55.519999999999996</v>
      </c>
      <c r="K22" s="165">
        <f t="shared" si="1"/>
        <v>576.09999999999991</v>
      </c>
      <c r="L22" s="166">
        <f t="shared" si="1"/>
        <v>0.22999999999999998</v>
      </c>
      <c r="M22" s="163">
        <f t="shared" si="1"/>
        <v>0.23400000000000001</v>
      </c>
      <c r="N22" s="163">
        <f t="shared" si="1"/>
        <v>20.079999999999998</v>
      </c>
      <c r="O22" s="163">
        <f t="shared" si="1"/>
        <v>256</v>
      </c>
      <c r="P22" s="167">
        <f t="shared" si="1"/>
        <v>0.11</v>
      </c>
      <c r="Q22" s="166">
        <f t="shared" si="1"/>
        <v>80.38</v>
      </c>
      <c r="R22" s="163">
        <f t="shared" si="1"/>
        <v>356.20000000000005</v>
      </c>
      <c r="S22" s="163">
        <f t="shared" si="1"/>
        <v>82.410000000000011</v>
      </c>
      <c r="T22" s="163">
        <f t="shared" si="1"/>
        <v>4.21</v>
      </c>
      <c r="U22" s="163">
        <f t="shared" si="1"/>
        <v>902.82999999999993</v>
      </c>
      <c r="V22" s="163">
        <f t="shared" si="1"/>
        <v>1.41E-2</v>
      </c>
      <c r="W22" s="163">
        <f t="shared" si="1"/>
        <v>8.0000000000000002E-3</v>
      </c>
      <c r="X22" s="164">
        <f t="shared" si="1"/>
        <v>9.799999999999999E-2</v>
      </c>
    </row>
    <row r="23" spans="1:24" ht="15.75">
      <c r="A23" s="135"/>
      <c r="B23" s="168"/>
      <c r="C23" s="169"/>
      <c r="D23" s="170"/>
      <c r="E23" s="171" t="s">
        <v>44</v>
      </c>
      <c r="F23" s="172">
        <f>F13+F14+F16+F17+F19+F20+F21</f>
        <v>630</v>
      </c>
      <c r="G23" s="173"/>
      <c r="H23" s="174">
        <f>H13+H14+H16+H18+H19+H20+H21</f>
        <v>23.48</v>
      </c>
      <c r="I23" s="175">
        <f t="shared" ref="I23:X23" si="2">I13+I14+I16+I18+I19+I20+I21</f>
        <v>39.69</v>
      </c>
      <c r="J23" s="176">
        <f t="shared" si="2"/>
        <v>62.29999999999999</v>
      </c>
      <c r="K23" s="177">
        <f t="shared" si="2"/>
        <v>710.18000000000006</v>
      </c>
      <c r="L23" s="178">
        <f t="shared" si="2"/>
        <v>0.30000000000000004</v>
      </c>
      <c r="M23" s="175">
        <f t="shared" si="2"/>
        <v>0.26100000000000001</v>
      </c>
      <c r="N23" s="175">
        <f t="shared" si="2"/>
        <v>31.81</v>
      </c>
      <c r="O23" s="175">
        <f t="shared" si="2"/>
        <v>660</v>
      </c>
      <c r="P23" s="179">
        <f t="shared" si="2"/>
        <v>6.0000000000000001E-3</v>
      </c>
      <c r="Q23" s="178">
        <f t="shared" si="2"/>
        <v>100.96</v>
      </c>
      <c r="R23" s="175">
        <f t="shared" si="2"/>
        <v>387.63</v>
      </c>
      <c r="S23" s="175">
        <f t="shared" si="2"/>
        <v>103.10000000000001</v>
      </c>
      <c r="T23" s="175">
        <f t="shared" si="2"/>
        <v>5.18</v>
      </c>
      <c r="U23" s="175">
        <f t="shared" si="2"/>
        <v>1016.01</v>
      </c>
      <c r="V23" s="175">
        <f t="shared" si="2"/>
        <v>2.0900000000000002E-2</v>
      </c>
      <c r="W23" s="175">
        <f t="shared" si="2"/>
        <v>6.6E-3</v>
      </c>
      <c r="X23" s="176">
        <f t="shared" si="2"/>
        <v>0.14200000000000002</v>
      </c>
    </row>
    <row r="24" spans="1:24" ht="15.75">
      <c r="A24" s="135"/>
      <c r="B24" s="180"/>
      <c r="C24" s="181"/>
      <c r="D24" s="182"/>
      <c r="E24" s="183" t="s">
        <v>45</v>
      </c>
      <c r="F24" s="184"/>
      <c r="G24" s="185"/>
      <c r="H24" s="162"/>
      <c r="I24" s="163"/>
      <c r="J24" s="164"/>
      <c r="K24" s="186">
        <f>K22/23.5</f>
        <v>24.514893617021272</v>
      </c>
      <c r="L24" s="166"/>
      <c r="M24" s="163"/>
      <c r="N24" s="163"/>
      <c r="O24" s="163"/>
      <c r="P24" s="167"/>
      <c r="Q24" s="166"/>
      <c r="R24" s="163"/>
      <c r="S24" s="163"/>
      <c r="T24" s="163"/>
      <c r="U24" s="163"/>
      <c r="V24" s="163"/>
      <c r="W24" s="163"/>
      <c r="X24" s="164"/>
    </row>
    <row r="25" spans="1:24" ht="16.5" thickBot="1">
      <c r="A25" s="187"/>
      <c r="B25" s="188"/>
      <c r="C25" s="189"/>
      <c r="D25" s="190"/>
      <c r="E25" s="191" t="s">
        <v>45</v>
      </c>
      <c r="F25" s="192"/>
      <c r="G25" s="193"/>
      <c r="H25" s="194"/>
      <c r="I25" s="195"/>
      <c r="J25" s="196"/>
      <c r="K25" s="197">
        <f>K23/23.5</f>
        <v>30.220425531914895</v>
      </c>
      <c r="L25" s="198"/>
      <c r="M25" s="195"/>
      <c r="N25" s="195"/>
      <c r="O25" s="195"/>
      <c r="P25" s="199"/>
      <c r="Q25" s="198"/>
      <c r="R25" s="195"/>
      <c r="S25" s="195"/>
      <c r="T25" s="195"/>
      <c r="U25" s="195"/>
      <c r="V25" s="195"/>
      <c r="W25" s="195"/>
      <c r="X25" s="196"/>
    </row>
    <row r="26" spans="1:24">
      <c r="A26" s="5"/>
      <c r="B26" s="5"/>
      <c r="C26" s="200"/>
      <c r="D26" s="5"/>
      <c r="E26" s="5"/>
      <c r="F26" s="5"/>
      <c r="G26" s="201"/>
      <c r="H26" s="202"/>
      <c r="I26" s="201"/>
      <c r="J26" s="5"/>
      <c r="K26" s="203"/>
      <c r="L26" s="5"/>
      <c r="M26" s="5"/>
      <c r="N26" s="5"/>
    </row>
    <row r="27" spans="1:24" ht="18.75">
      <c r="C27" s="204"/>
      <c r="D27" s="205"/>
      <c r="E27" s="206"/>
      <c r="F27" s="207"/>
      <c r="G27" s="205"/>
      <c r="H27" s="205"/>
      <c r="I27" s="205"/>
      <c r="J27" s="205"/>
    </row>
    <row r="28" spans="1:24" ht="18.75">
      <c r="A28" s="208" t="s">
        <v>59</v>
      </c>
      <c r="B28" s="209"/>
      <c r="C28" s="210"/>
      <c r="D28" s="211"/>
      <c r="E28" s="206"/>
      <c r="F28" s="207"/>
      <c r="G28" s="205"/>
      <c r="H28" s="205"/>
      <c r="I28" s="205"/>
      <c r="J28" s="205"/>
    </row>
  </sheetData>
  <mergeCells count="2">
    <mergeCell ref="L3:P3"/>
    <mergeCell ref="Q3:X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Sempai</dc:creator>
  <cp:lastModifiedBy>Sempai</cp:lastModifiedBy>
  <dcterms:created xsi:type="dcterms:W3CDTF">2022-05-11T08:00:24Z</dcterms:created>
  <dcterms:modified xsi:type="dcterms:W3CDTF">2022-05-11T08:01:02Z</dcterms:modified>
</cp:coreProperties>
</file>