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4" s="1"/>
  <c r="J23"/>
  <c r="I23"/>
  <c r="H23"/>
  <c r="F23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</calcChain>
</file>

<file path=xl/sharedStrings.xml><?xml version="1.0" encoding="utf-8"?>
<sst xmlns="http://schemas.openxmlformats.org/spreadsheetml/2006/main" count="73" uniqueCount="58">
  <si>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</si>
  <si>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</si>
  <si>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</si>
  <si>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</si>
  <si>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</si>
  <si>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</si>
  <si>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</si>
  <si>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</si>
  <si>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</si>
  <si>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</si>
  <si>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</si>
  <si>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</si>
  <si>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</si>
  <si>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</si>
  <si>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</si>
  <si>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</si>
  <si>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</si>
  <si>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</si>
  <si>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</si>
  <si>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</si>
  <si>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</si>
  <si>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</si>
  <si>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</si>
  <si>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</si>
  <si>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</si>
  <si>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</si>
  <si>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</si>
  <si>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</si>
  <si>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</si>
  <si>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</si>
  <si>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этик.</t>
  </si>
  <si>
    <t>закуска</t>
  </si>
  <si>
    <t>Сыр сливочный в индивидуальной упаковке</t>
  </si>
  <si>
    <t>п/к*</t>
  </si>
  <si>
    <t xml:space="preserve"> 2 блюдо</t>
  </si>
  <si>
    <t>Люля – кебаб с томатным соусом и зеленью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</si>
  <si>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</si>
  <si>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</si>
  <si>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</si>
  <si>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</si>
  <si>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</si>
  <si>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</si>
  <si>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 xml:space="preserve">Сок фруктовый </t>
  </si>
  <si>
    <t>хлеб пшеничный</t>
  </si>
  <si>
    <t>Хлеб пшеничный</t>
  </si>
  <si>
    <t>хлеб ржаной</t>
  </si>
  <si>
    <t>Хлеб ржаной</t>
  </si>
  <si>
    <t>Завтрак</t>
  </si>
  <si>
    <t>Итого за прием пищи:</t>
  </si>
  <si>
    <t>Доля суточной потребности в энергии, %</t>
  </si>
  <si>
    <t>Обед</t>
  </si>
  <si>
    <t>Огурцы порционные</t>
  </si>
  <si>
    <t>1 блюдо</t>
  </si>
  <si>
    <t>Суп картофельный   с горохом и мясом</t>
  </si>
  <si>
    <t>Жаркое с мясом (говядина)</t>
  </si>
  <si>
    <t>Компот из кураги</t>
  </si>
  <si>
    <t>п/к* - полный комплект оборудования (УКМ, мясорубка)</t>
  </si>
  <si>
    <t xml:space="preserve">Гимназия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</si>
</sst>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3" fillId="0" borderId="18" xfId="0" applyFont="1" applyBorder="1"/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/>
    <xf numFmtId="0" fontId="8" fillId="0" borderId="19" xfId="0" applyFont="1" applyBorder="1" applyAlignment="1"/>
    <xf numFmtId="0" fontId="7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6" xfId="0" applyFont="1" applyFill="1" applyBorder="1"/>
    <xf numFmtId="0" fontId="7" fillId="2" borderId="27" xfId="0" applyFont="1" applyFill="1" applyBorder="1"/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6" xfId="0" applyFont="1" applyFill="1" applyBorder="1" applyAlignment="1">
      <alignment wrapText="1"/>
    </xf>
    <xf numFmtId="0" fontId="8" fillId="3" borderId="25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/>
    </xf>
    <xf numFmtId="0" fontId="12" fillId="3" borderId="28" xfId="1" applyFont="1" applyFill="1" applyBorder="1" applyAlignment="1">
      <alignment horizontal="center"/>
    </xf>
    <xf numFmtId="0" fontId="12" fillId="3" borderId="29" xfId="1" applyFont="1" applyFill="1" applyBorder="1" applyAlignment="1">
      <alignment horizontal="center"/>
    </xf>
    <xf numFmtId="0" fontId="12" fillId="3" borderId="30" xfId="1" applyFont="1" applyFill="1" applyBorder="1" applyAlignment="1">
      <alignment horizontal="center"/>
    </xf>
    <xf numFmtId="0" fontId="12" fillId="3" borderId="27" xfId="1" applyFont="1" applyFill="1" applyBorder="1" applyAlignment="1">
      <alignment horizontal="center"/>
    </xf>
    <xf numFmtId="0" fontId="12" fillId="3" borderId="31" xfId="1" applyFont="1" applyFill="1" applyBorder="1" applyAlignment="1">
      <alignment horizontal="center"/>
    </xf>
    <xf numFmtId="0" fontId="12" fillId="3" borderId="32" xfId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6" xfId="0" applyFont="1" applyFill="1" applyBorder="1" applyAlignment="1"/>
    <xf numFmtId="0" fontId="8" fillId="0" borderId="27" xfId="0" applyFont="1" applyFill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/>
    <xf numFmtId="0" fontId="8" fillId="4" borderId="26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/>
    <xf numFmtId="0" fontId="7" fillId="0" borderId="27" xfId="0" applyFont="1" applyBorder="1"/>
    <xf numFmtId="164" fontId="9" fillId="0" borderId="26" xfId="0" applyNumberFormat="1" applyFont="1" applyBorder="1" applyAlignment="1">
      <alignment horizontal="center"/>
    </xf>
    <xf numFmtId="0" fontId="8" fillId="0" borderId="18" xfId="0" applyFont="1" applyBorder="1"/>
    <xf numFmtId="0" fontId="4" fillId="2" borderId="25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5" fillId="2" borderId="26" xfId="0" applyFont="1" applyFill="1" applyBorder="1" applyAlignment="1"/>
    <xf numFmtId="0" fontId="3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4" borderId="18" xfId="0" applyFont="1" applyFill="1" applyBorder="1"/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/>
    <xf numFmtId="0" fontId="5" fillId="3" borderId="26" xfId="0" applyFont="1" applyFill="1" applyBorder="1" applyAlignment="1"/>
    <xf numFmtId="0" fontId="3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/>
    <xf numFmtId="0" fontId="5" fillId="2" borderId="33" xfId="0" applyFont="1" applyFill="1" applyBorder="1"/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/>
    <xf numFmtId="0" fontId="5" fillId="3" borderId="41" xfId="0" applyFont="1" applyFill="1" applyBorder="1"/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/>
    <xf numFmtId="0" fontId="9" fillId="3" borderId="43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164" fontId="5" fillId="3" borderId="41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8" fillId="0" borderId="1" xfId="0" applyFont="1" applyBorder="1"/>
    <xf numFmtId="0" fontId="4" fillId="0" borderId="19" xfId="0" applyFont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/>
    <xf numFmtId="0" fontId="8" fillId="4" borderId="46" xfId="0" applyFont="1" applyFill="1" applyBorder="1" applyAlignment="1"/>
    <xf numFmtId="0" fontId="8" fillId="4" borderId="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right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7" fillId="4" borderId="18" xfId="0" applyFont="1" applyFill="1" applyBorder="1"/>
    <xf numFmtId="0" fontId="4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7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18" xfId="0" applyFont="1" applyBorder="1"/>
    <xf numFmtId="0" fontId="4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8" fillId="0" borderId="51" xfId="0" applyFont="1" applyBorder="1"/>
    <xf numFmtId="0" fontId="8" fillId="0" borderId="27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5" fillId="4" borderId="27" xfId="0" applyFont="1" applyFill="1" applyBorder="1" applyAlignment="1"/>
    <xf numFmtId="0" fontId="3" fillId="4" borderId="26" xfId="0" applyFont="1" applyFill="1" applyBorder="1" applyAlignment="1">
      <alignment horizontal="center"/>
    </xf>
    <xf numFmtId="164" fontId="5" fillId="4" borderId="26" xfId="0" applyNumberFormat="1" applyFont="1" applyFill="1" applyBorder="1" applyAlignment="1">
      <alignment horizontal="center"/>
    </xf>
    <xf numFmtId="0" fontId="7" fillId="4" borderId="10" xfId="0" applyFont="1" applyFill="1" applyBorder="1"/>
    <xf numFmtId="0" fontId="10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1" xfId="0" applyFont="1" applyFill="1" applyBorder="1"/>
    <xf numFmtId="0" fontId="5" fillId="4" borderId="42" xfId="0" applyFont="1" applyFill="1" applyBorder="1"/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2" fontId="3" fillId="4" borderId="41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2" borderId="32" xfId="0" applyFont="1" applyFill="1" applyBorder="1"/>
    <xf numFmtId="0" fontId="0" fillId="2" borderId="0" xfId="0" applyFill="1" applyBorder="1" applyAlignment="1">
      <alignment horizontal="center"/>
    </xf>
    <xf numFmtId="0" fontId="0" fillId="2" borderId="31" xfId="0" applyFill="1" applyBorder="1"/>
    <xf numFmtId="0" fontId="0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>
      <selection activeCell="E25" sqref="E25"/>
    </sheetView>
  </sheetViews>
  <sheetFormatPr defaultRowHeight="15"/>
  <cols>
    <col min="1" max="1" width="14.85546875" customWidth="1"/>
    <col min="5" max="5" width="56.28515625" customWidth="1"/>
  </cols>
  <sheetData>
    <row r="1" spans="1:24">
      <c r="B1" s="1"/>
      <c r="C1" s="1"/>
    </row>
    <row r="2" spans="1:24" ht="23.25">
      <c r="A2" s="2" t="s">
        <v>57</v>
      </c>
      <c r="B2" s="3">
        <v>17</v>
      </c>
      <c r="C2" s="3"/>
      <c r="D2" s="2" t="s">
        <v>0</v>
      </c>
      <c r="E2" s="2"/>
      <c r="F2" s="4" t="s">
        <v>1</v>
      </c>
      <c r="G2" s="5">
        <v>10</v>
      </c>
      <c r="H2" s="2"/>
      <c r="K2" s="4"/>
      <c r="L2" s="3"/>
      <c r="M2" s="6"/>
      <c r="N2" s="7"/>
    </row>
    <row r="3" spans="1:24" ht="15.75" thickBot="1">
      <c r="A3" s="6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ht="16.5" thickBot="1">
      <c r="A4" s="9"/>
      <c r="B4" s="10"/>
      <c r="C4" s="11" t="s">
        <v>2</v>
      </c>
      <c r="D4" s="12"/>
      <c r="E4" s="13"/>
      <c r="F4" s="14"/>
      <c r="G4" s="11"/>
      <c r="H4" s="15" t="s">
        <v>3</v>
      </c>
      <c r="I4" s="15"/>
      <c r="J4" s="15"/>
      <c r="K4" s="16" t="s">
        <v>4</v>
      </c>
      <c r="L4" s="210" t="s">
        <v>5</v>
      </c>
      <c r="M4" s="211"/>
      <c r="N4" s="212"/>
      <c r="O4" s="212"/>
      <c r="P4" s="213"/>
      <c r="Q4" s="214" t="s">
        <v>6</v>
      </c>
      <c r="R4" s="215"/>
      <c r="S4" s="215"/>
      <c r="T4" s="215"/>
      <c r="U4" s="215"/>
      <c r="V4" s="215"/>
      <c r="W4" s="215"/>
      <c r="X4" s="215"/>
    </row>
    <row r="5" spans="1:24" ht="46.5" thickBot="1">
      <c r="A5" s="17" t="s">
        <v>7</v>
      </c>
      <c r="B5" s="18"/>
      <c r="C5" s="19" t="s">
        <v>8</v>
      </c>
      <c r="D5" s="20" t="s">
        <v>9</v>
      </c>
      <c r="E5" s="21" t="s">
        <v>10</v>
      </c>
      <c r="F5" s="21" t="s">
        <v>11</v>
      </c>
      <c r="G5" s="19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6" t="s">
        <v>17</v>
      </c>
      <c r="M5" s="26" t="s">
        <v>18</v>
      </c>
      <c r="N5" s="26" t="s">
        <v>19</v>
      </c>
      <c r="O5" s="27" t="s">
        <v>20</v>
      </c>
      <c r="P5" s="26" t="s">
        <v>21</v>
      </c>
      <c r="Q5" s="26" t="s">
        <v>22</v>
      </c>
      <c r="R5" s="26" t="s">
        <v>23</v>
      </c>
      <c r="S5" s="26" t="s">
        <v>24</v>
      </c>
      <c r="T5" s="26" t="s">
        <v>25</v>
      </c>
      <c r="U5" s="26" t="s">
        <v>26</v>
      </c>
      <c r="V5" s="26" t="s">
        <v>27</v>
      </c>
      <c r="W5" s="26" t="s">
        <v>28</v>
      </c>
      <c r="X5" s="26" t="s">
        <v>29</v>
      </c>
    </row>
    <row r="6" spans="1:24" ht="15.75">
      <c r="A6" s="28"/>
      <c r="B6" s="29"/>
      <c r="C6" s="30" t="s">
        <v>30</v>
      </c>
      <c r="D6" s="31" t="s">
        <v>31</v>
      </c>
      <c r="E6" s="32" t="s">
        <v>32</v>
      </c>
      <c r="F6" s="30">
        <v>17.5</v>
      </c>
      <c r="G6" s="33"/>
      <c r="H6" s="34">
        <v>1.7</v>
      </c>
      <c r="I6" s="35">
        <v>4.42</v>
      </c>
      <c r="J6" s="36">
        <v>0.85</v>
      </c>
      <c r="K6" s="37">
        <v>49.98</v>
      </c>
      <c r="L6" s="34">
        <v>0</v>
      </c>
      <c r="M6" s="38">
        <v>0</v>
      </c>
      <c r="N6" s="35">
        <v>0.1</v>
      </c>
      <c r="O6" s="35">
        <v>0</v>
      </c>
      <c r="P6" s="39">
        <v>0</v>
      </c>
      <c r="Q6" s="34">
        <v>25.16</v>
      </c>
      <c r="R6" s="35">
        <v>18.190000000000001</v>
      </c>
      <c r="S6" s="35">
        <v>3.74</v>
      </c>
      <c r="T6" s="35">
        <v>0.1</v>
      </c>
      <c r="U6" s="35">
        <v>0</v>
      </c>
      <c r="V6" s="35">
        <v>0</v>
      </c>
      <c r="W6" s="35">
        <v>0</v>
      </c>
      <c r="X6" s="36">
        <v>0</v>
      </c>
    </row>
    <row r="7" spans="1:24" ht="15.75">
      <c r="A7" s="28"/>
      <c r="B7" s="40" t="s">
        <v>33</v>
      </c>
      <c r="C7" s="41">
        <v>153</v>
      </c>
      <c r="D7" s="42" t="s">
        <v>34</v>
      </c>
      <c r="E7" s="43" t="s">
        <v>35</v>
      </c>
      <c r="F7" s="41">
        <v>90</v>
      </c>
      <c r="G7" s="44"/>
      <c r="H7" s="45">
        <v>12.69</v>
      </c>
      <c r="I7" s="46">
        <v>9</v>
      </c>
      <c r="J7" s="47">
        <v>12.6</v>
      </c>
      <c r="K7" s="48">
        <v>181.98</v>
      </c>
      <c r="L7" s="49">
        <v>7.0000000000000007E-2</v>
      </c>
      <c r="M7" s="49">
        <v>0.13</v>
      </c>
      <c r="N7" s="46">
        <v>12.85</v>
      </c>
      <c r="O7" s="46">
        <v>54</v>
      </c>
      <c r="P7" s="50">
        <v>0.23</v>
      </c>
      <c r="Q7" s="45">
        <v>39.340000000000003</v>
      </c>
      <c r="R7" s="46">
        <v>131.54</v>
      </c>
      <c r="S7" s="46">
        <v>27.1</v>
      </c>
      <c r="T7" s="46">
        <v>2.17</v>
      </c>
      <c r="U7" s="46">
        <v>310.86</v>
      </c>
      <c r="V7" s="46">
        <v>6.0000000000000001E-3</v>
      </c>
      <c r="W7" s="46">
        <v>1.7999999999999999E-2</v>
      </c>
      <c r="X7" s="47">
        <v>0.12</v>
      </c>
    </row>
    <row r="8" spans="1:24" ht="15.75">
      <c r="A8" s="28"/>
      <c r="B8" s="51" t="s">
        <v>36</v>
      </c>
      <c r="C8" s="52">
        <v>437</v>
      </c>
      <c r="D8" s="53" t="s">
        <v>37</v>
      </c>
      <c r="E8" s="54" t="s">
        <v>38</v>
      </c>
      <c r="F8" s="55">
        <v>100</v>
      </c>
      <c r="G8" s="56"/>
      <c r="H8" s="57">
        <v>15.3</v>
      </c>
      <c r="I8" s="58">
        <v>17.690000000000001</v>
      </c>
      <c r="J8" s="59">
        <v>3.55</v>
      </c>
      <c r="K8" s="60">
        <v>234.55</v>
      </c>
      <c r="L8" s="57">
        <v>0.06</v>
      </c>
      <c r="M8" s="61">
        <v>0.11</v>
      </c>
      <c r="N8" s="58">
        <v>2.44</v>
      </c>
      <c r="O8" s="58">
        <v>0</v>
      </c>
      <c r="P8" s="62">
        <v>0</v>
      </c>
      <c r="Q8" s="57">
        <v>11.39</v>
      </c>
      <c r="R8" s="58">
        <v>159.18</v>
      </c>
      <c r="S8" s="58">
        <v>20.86</v>
      </c>
      <c r="T8" s="58">
        <v>2.3199999999999998</v>
      </c>
      <c r="U8" s="58">
        <v>266.67</v>
      </c>
      <c r="V8" s="58">
        <v>6.0000000000000001E-3</v>
      </c>
      <c r="W8" s="58">
        <v>0</v>
      </c>
      <c r="X8" s="59">
        <v>0.05</v>
      </c>
    </row>
    <row r="9" spans="1:24" ht="15.75">
      <c r="A9" s="28"/>
      <c r="B9" s="63"/>
      <c r="C9" s="64">
        <v>511</v>
      </c>
      <c r="D9" s="65" t="s">
        <v>39</v>
      </c>
      <c r="E9" s="66" t="s">
        <v>40</v>
      </c>
      <c r="F9" s="67">
        <v>150</v>
      </c>
      <c r="G9" s="64"/>
      <c r="H9" s="68">
        <v>3.7</v>
      </c>
      <c r="I9" s="69">
        <v>5.2</v>
      </c>
      <c r="J9" s="70">
        <v>38.5</v>
      </c>
      <c r="K9" s="71">
        <v>219</v>
      </c>
      <c r="L9" s="68">
        <v>0.02</v>
      </c>
      <c r="M9" s="68">
        <v>0.03</v>
      </c>
      <c r="N9" s="69">
        <v>0</v>
      </c>
      <c r="O9" s="69">
        <v>0.21</v>
      </c>
      <c r="P9" s="70">
        <v>0.08</v>
      </c>
      <c r="Q9" s="72">
        <v>57.73</v>
      </c>
      <c r="R9" s="69">
        <v>92.89</v>
      </c>
      <c r="S9" s="73">
        <v>16.2</v>
      </c>
      <c r="T9" s="69">
        <v>0.76</v>
      </c>
      <c r="U9" s="69">
        <v>0.52</v>
      </c>
      <c r="V9" s="69">
        <v>0</v>
      </c>
      <c r="W9" s="69">
        <v>8.0000000000000002E-3</v>
      </c>
      <c r="X9" s="74">
        <v>2.7E-2</v>
      </c>
    </row>
    <row r="10" spans="1:24" ht="15.75">
      <c r="A10" s="28"/>
      <c r="B10" s="75"/>
      <c r="C10" s="76">
        <v>107</v>
      </c>
      <c r="D10" s="65" t="s">
        <v>41</v>
      </c>
      <c r="E10" s="77" t="s">
        <v>42</v>
      </c>
      <c r="F10" s="78">
        <v>200</v>
      </c>
      <c r="G10" s="64"/>
      <c r="H10" s="79">
        <v>0.8</v>
      </c>
      <c r="I10" s="80">
        <v>0.2</v>
      </c>
      <c r="J10" s="81">
        <v>23.2</v>
      </c>
      <c r="K10" s="82">
        <v>94.4</v>
      </c>
      <c r="L10" s="79">
        <v>0.02</v>
      </c>
      <c r="M10" s="80"/>
      <c r="N10" s="80">
        <v>4</v>
      </c>
      <c r="O10" s="80">
        <v>0</v>
      </c>
      <c r="P10" s="83"/>
      <c r="Q10" s="79">
        <v>16</v>
      </c>
      <c r="R10" s="80">
        <v>18</v>
      </c>
      <c r="S10" s="80">
        <v>10</v>
      </c>
      <c r="T10" s="80">
        <v>0.4</v>
      </c>
      <c r="U10" s="80"/>
      <c r="V10" s="80"/>
      <c r="W10" s="80"/>
      <c r="X10" s="81"/>
    </row>
    <row r="11" spans="1:24" ht="15.75">
      <c r="A11" s="28"/>
      <c r="B11" s="63"/>
      <c r="C11" s="84">
        <v>119</v>
      </c>
      <c r="D11" s="85" t="s">
        <v>43</v>
      </c>
      <c r="E11" s="86" t="s">
        <v>44</v>
      </c>
      <c r="F11" s="87">
        <v>30</v>
      </c>
      <c r="G11" s="87"/>
      <c r="H11" s="88">
        <v>2.13</v>
      </c>
      <c r="I11" s="89">
        <v>0.21</v>
      </c>
      <c r="J11" s="90">
        <v>13.26</v>
      </c>
      <c r="K11" s="91">
        <v>72</v>
      </c>
      <c r="L11" s="92">
        <v>0.03</v>
      </c>
      <c r="M11" s="88">
        <v>0.01</v>
      </c>
      <c r="N11" s="89">
        <v>0</v>
      </c>
      <c r="O11" s="89">
        <v>0</v>
      </c>
      <c r="P11" s="93">
        <v>0</v>
      </c>
      <c r="Q11" s="92">
        <v>11.1</v>
      </c>
      <c r="R11" s="89">
        <v>65.400000000000006</v>
      </c>
      <c r="S11" s="89">
        <v>19.5</v>
      </c>
      <c r="T11" s="89">
        <v>0.84</v>
      </c>
      <c r="U11" s="89">
        <v>27.9</v>
      </c>
      <c r="V11" s="89">
        <v>1E-3</v>
      </c>
      <c r="W11" s="89">
        <v>2E-3</v>
      </c>
      <c r="X11" s="93">
        <v>0</v>
      </c>
    </row>
    <row r="12" spans="1:24" ht="15.75">
      <c r="A12" s="28"/>
      <c r="B12" s="63"/>
      <c r="C12" s="94">
        <v>120</v>
      </c>
      <c r="D12" s="95" t="s">
        <v>45</v>
      </c>
      <c r="E12" s="85" t="s">
        <v>46</v>
      </c>
      <c r="F12" s="94">
        <v>20</v>
      </c>
      <c r="G12" s="96"/>
      <c r="H12" s="79">
        <v>1.1399999999999999</v>
      </c>
      <c r="I12" s="80">
        <v>0.22</v>
      </c>
      <c r="J12" s="81">
        <v>7.44</v>
      </c>
      <c r="K12" s="97">
        <v>36.26</v>
      </c>
      <c r="L12" s="92">
        <v>0.02</v>
      </c>
      <c r="M12" s="88">
        <v>2.4E-2</v>
      </c>
      <c r="N12" s="89">
        <v>0.08</v>
      </c>
      <c r="O12" s="89">
        <v>0</v>
      </c>
      <c r="P12" s="93">
        <v>0</v>
      </c>
      <c r="Q12" s="92">
        <v>6.8</v>
      </c>
      <c r="R12" s="89">
        <v>24</v>
      </c>
      <c r="S12" s="89">
        <v>8.1999999999999993</v>
      </c>
      <c r="T12" s="89">
        <v>0.46</v>
      </c>
      <c r="U12" s="89">
        <v>73.5</v>
      </c>
      <c r="V12" s="89">
        <v>2E-3</v>
      </c>
      <c r="W12" s="89">
        <v>2E-3</v>
      </c>
      <c r="X12" s="93">
        <v>1.2E-2</v>
      </c>
    </row>
    <row r="13" spans="1:24" ht="15.75">
      <c r="A13" s="98" t="s">
        <v>47</v>
      </c>
      <c r="B13" s="99" t="s">
        <v>33</v>
      </c>
      <c r="C13" s="100"/>
      <c r="D13" s="42"/>
      <c r="E13" s="101" t="s">
        <v>48</v>
      </c>
      <c r="F13" s="102">
        <f>F6+F7+F9+F10+F11+F12</f>
        <v>507.5</v>
      </c>
      <c r="G13" s="103"/>
      <c r="H13" s="104">
        <f t="shared" ref="H13:X13" si="0">H6+H7+H9+H10+H11+H12</f>
        <v>22.16</v>
      </c>
      <c r="I13" s="105">
        <f t="shared" si="0"/>
        <v>19.25</v>
      </c>
      <c r="J13" s="106">
        <f t="shared" si="0"/>
        <v>95.850000000000009</v>
      </c>
      <c r="K13" s="41">
        <f t="shared" si="0"/>
        <v>653.62</v>
      </c>
      <c r="L13" s="107">
        <f t="shared" si="0"/>
        <v>0.16</v>
      </c>
      <c r="M13" s="105">
        <f t="shared" si="0"/>
        <v>0.19400000000000001</v>
      </c>
      <c r="N13" s="105">
        <f t="shared" si="0"/>
        <v>17.029999999999998</v>
      </c>
      <c r="O13" s="105">
        <f t="shared" si="0"/>
        <v>54.21</v>
      </c>
      <c r="P13" s="108">
        <f t="shared" si="0"/>
        <v>0.31</v>
      </c>
      <c r="Q13" s="104">
        <f t="shared" si="0"/>
        <v>156.13</v>
      </c>
      <c r="R13" s="105">
        <f t="shared" si="0"/>
        <v>350.02</v>
      </c>
      <c r="S13" s="105">
        <f t="shared" si="0"/>
        <v>84.740000000000009</v>
      </c>
      <c r="T13" s="105">
        <f t="shared" si="0"/>
        <v>4.7300000000000004</v>
      </c>
      <c r="U13" s="105">
        <f t="shared" si="0"/>
        <v>412.78</v>
      </c>
      <c r="V13" s="105">
        <f t="shared" si="0"/>
        <v>9.0000000000000011E-3</v>
      </c>
      <c r="W13" s="105">
        <f t="shared" si="0"/>
        <v>0.03</v>
      </c>
      <c r="X13" s="106">
        <f t="shared" si="0"/>
        <v>0.159</v>
      </c>
    </row>
    <row r="14" spans="1:24" ht="15.75">
      <c r="A14" s="109"/>
      <c r="B14" s="51" t="s">
        <v>36</v>
      </c>
      <c r="C14" s="110"/>
      <c r="D14" s="111"/>
      <c r="E14" s="112" t="s">
        <v>48</v>
      </c>
      <c r="F14" s="113">
        <f>F6+F8+F9+F10+F11+F12</f>
        <v>517.5</v>
      </c>
      <c r="G14" s="114"/>
      <c r="H14" s="115">
        <f t="shared" ref="H14:X14" si="1">H6+H8+H9+H10+H11+H12</f>
        <v>24.77</v>
      </c>
      <c r="I14" s="116">
        <f t="shared" si="1"/>
        <v>27.939999999999998</v>
      </c>
      <c r="J14" s="117">
        <f t="shared" si="1"/>
        <v>86.8</v>
      </c>
      <c r="K14" s="110">
        <f t="shared" si="1"/>
        <v>706.19</v>
      </c>
      <c r="L14" s="118">
        <f t="shared" si="1"/>
        <v>0.15</v>
      </c>
      <c r="M14" s="116">
        <f t="shared" si="1"/>
        <v>0.17400000000000002</v>
      </c>
      <c r="N14" s="116">
        <f t="shared" si="1"/>
        <v>6.62</v>
      </c>
      <c r="O14" s="116">
        <f t="shared" si="1"/>
        <v>0.21</v>
      </c>
      <c r="P14" s="119">
        <f t="shared" si="1"/>
        <v>0.08</v>
      </c>
      <c r="Q14" s="115">
        <f t="shared" si="1"/>
        <v>128.18</v>
      </c>
      <c r="R14" s="116">
        <f t="shared" si="1"/>
        <v>377.65999999999997</v>
      </c>
      <c r="S14" s="116">
        <f t="shared" si="1"/>
        <v>78.5</v>
      </c>
      <c r="T14" s="116">
        <f t="shared" si="1"/>
        <v>4.88</v>
      </c>
      <c r="U14" s="116">
        <f t="shared" si="1"/>
        <v>368.59</v>
      </c>
      <c r="V14" s="116">
        <f t="shared" si="1"/>
        <v>9.0000000000000011E-3</v>
      </c>
      <c r="W14" s="116">
        <f t="shared" si="1"/>
        <v>1.2E-2</v>
      </c>
      <c r="X14" s="117">
        <f t="shared" si="1"/>
        <v>8.8999999999999996E-2</v>
      </c>
    </row>
    <row r="15" spans="1:24" ht="15.75">
      <c r="A15" s="109"/>
      <c r="B15" s="99" t="s">
        <v>33</v>
      </c>
      <c r="C15" s="120"/>
      <c r="D15" s="121"/>
      <c r="E15" s="122" t="s">
        <v>49</v>
      </c>
      <c r="F15" s="123"/>
      <c r="G15" s="124"/>
      <c r="H15" s="125"/>
      <c r="I15" s="126"/>
      <c r="J15" s="127"/>
      <c r="K15" s="128">
        <f>K13/23.5</f>
        <v>27.813617021276595</v>
      </c>
      <c r="L15" s="129"/>
      <c r="M15" s="129"/>
      <c r="N15" s="126"/>
      <c r="O15" s="126"/>
      <c r="P15" s="130"/>
      <c r="Q15" s="125"/>
      <c r="R15" s="126"/>
      <c r="S15" s="126"/>
      <c r="T15" s="126"/>
      <c r="U15" s="126"/>
      <c r="V15" s="126"/>
      <c r="W15" s="126"/>
      <c r="X15" s="127"/>
    </row>
    <row r="16" spans="1:24" ht="16.5" thickBot="1">
      <c r="A16" s="109"/>
      <c r="B16" s="131" t="s">
        <v>36</v>
      </c>
      <c r="C16" s="132"/>
      <c r="D16" s="133"/>
      <c r="E16" s="134" t="s">
        <v>49</v>
      </c>
      <c r="F16" s="135"/>
      <c r="G16" s="136"/>
      <c r="H16" s="137"/>
      <c r="I16" s="138"/>
      <c r="J16" s="139"/>
      <c r="K16" s="140">
        <f>K14/23.5</f>
        <v>30.050638297872343</v>
      </c>
      <c r="L16" s="141"/>
      <c r="M16" s="141"/>
      <c r="N16" s="138"/>
      <c r="O16" s="138"/>
      <c r="P16" s="142"/>
      <c r="Q16" s="137"/>
      <c r="R16" s="138"/>
      <c r="S16" s="138"/>
      <c r="T16" s="138"/>
      <c r="U16" s="138"/>
      <c r="V16" s="138"/>
      <c r="W16" s="138"/>
      <c r="X16" s="139"/>
    </row>
    <row r="17" spans="1:24" ht="15.75">
      <c r="A17" s="143" t="s">
        <v>50</v>
      </c>
      <c r="B17" s="144"/>
      <c r="C17" s="145">
        <v>106</v>
      </c>
      <c r="D17" s="146" t="s">
        <v>31</v>
      </c>
      <c r="E17" s="147" t="s">
        <v>51</v>
      </c>
      <c r="F17" s="148">
        <v>60</v>
      </c>
      <c r="G17" s="149"/>
      <c r="H17" s="150">
        <v>0.48</v>
      </c>
      <c r="I17" s="151">
        <v>0.06</v>
      </c>
      <c r="J17" s="152">
        <v>1.5</v>
      </c>
      <c r="K17" s="153">
        <v>8.4</v>
      </c>
      <c r="L17" s="154">
        <v>1.7999999999999999E-2</v>
      </c>
      <c r="M17" s="155">
        <v>0.02</v>
      </c>
      <c r="N17" s="156">
        <v>6</v>
      </c>
      <c r="O17" s="156">
        <v>10</v>
      </c>
      <c r="P17" s="157">
        <v>0</v>
      </c>
      <c r="Q17" s="155">
        <v>13.8</v>
      </c>
      <c r="R17" s="156">
        <v>25.2</v>
      </c>
      <c r="S17" s="156">
        <v>8.4</v>
      </c>
      <c r="T17" s="156">
        <v>0.36</v>
      </c>
      <c r="U17" s="156">
        <v>117.6</v>
      </c>
      <c r="V17" s="156">
        <v>0</v>
      </c>
      <c r="W17" s="156">
        <v>2.0000000000000001E-4</v>
      </c>
      <c r="X17" s="157">
        <v>0</v>
      </c>
    </row>
    <row r="18" spans="1:24" ht="27.75" customHeight="1">
      <c r="A18" s="109"/>
      <c r="B18" s="158"/>
      <c r="C18" s="159">
        <v>144</v>
      </c>
      <c r="D18" s="160" t="s">
        <v>52</v>
      </c>
      <c r="E18" s="161" t="s">
        <v>53</v>
      </c>
      <c r="F18" s="162">
        <v>210</v>
      </c>
      <c r="G18" s="159"/>
      <c r="H18" s="163">
        <v>7.9</v>
      </c>
      <c r="I18" s="164">
        <v>7.04</v>
      </c>
      <c r="J18" s="165">
        <v>17.21</v>
      </c>
      <c r="K18" s="166">
        <v>164.02</v>
      </c>
      <c r="L18" s="163">
        <v>0.22</v>
      </c>
      <c r="M18" s="167">
        <v>0.1</v>
      </c>
      <c r="N18" s="164">
        <v>11.35</v>
      </c>
      <c r="O18" s="164">
        <v>0</v>
      </c>
      <c r="P18" s="168">
        <v>0</v>
      </c>
      <c r="Q18" s="167">
        <v>25.9</v>
      </c>
      <c r="R18" s="164">
        <v>105.49</v>
      </c>
      <c r="S18" s="164">
        <v>33.78</v>
      </c>
      <c r="T18" s="164">
        <v>2.14</v>
      </c>
      <c r="U18" s="164">
        <v>499.2</v>
      </c>
      <c r="V18" s="164">
        <v>4.0000000000000001E-3</v>
      </c>
      <c r="W18" s="164">
        <v>2E-3</v>
      </c>
      <c r="X18" s="168">
        <v>0.02</v>
      </c>
    </row>
    <row r="19" spans="1:24" ht="30" customHeight="1">
      <c r="A19" s="169"/>
      <c r="B19" s="170"/>
      <c r="C19" s="159">
        <v>86</v>
      </c>
      <c r="D19" s="171" t="s">
        <v>37</v>
      </c>
      <c r="E19" s="172" t="s">
        <v>54</v>
      </c>
      <c r="F19" s="173">
        <v>240</v>
      </c>
      <c r="G19" s="159"/>
      <c r="H19" s="79">
        <v>20.88</v>
      </c>
      <c r="I19" s="80">
        <v>8.8800000000000008</v>
      </c>
      <c r="J19" s="83">
        <v>24.48</v>
      </c>
      <c r="K19" s="174">
        <v>428.64</v>
      </c>
      <c r="L19" s="79">
        <v>0.21</v>
      </c>
      <c r="M19" s="175">
        <v>0.22</v>
      </c>
      <c r="N19" s="80">
        <v>11.16</v>
      </c>
      <c r="O19" s="80">
        <v>24</v>
      </c>
      <c r="P19" s="81">
        <v>0</v>
      </c>
      <c r="Q19" s="175">
        <v>37.65</v>
      </c>
      <c r="R19" s="80">
        <v>237.07</v>
      </c>
      <c r="S19" s="80">
        <v>53.66</v>
      </c>
      <c r="T19" s="80">
        <v>3.04</v>
      </c>
      <c r="U19" s="80">
        <v>971.5</v>
      </c>
      <c r="V19" s="80">
        <v>1.4E-2</v>
      </c>
      <c r="W19" s="80">
        <v>5.0000000000000001E-4</v>
      </c>
      <c r="X19" s="81">
        <v>0.12</v>
      </c>
    </row>
    <row r="20" spans="1:24" ht="28.5" customHeight="1">
      <c r="A20" s="176"/>
      <c r="B20" s="177"/>
      <c r="C20" s="178">
        <v>638</v>
      </c>
      <c r="D20" s="179" t="s">
        <v>41</v>
      </c>
      <c r="E20" s="180" t="s">
        <v>55</v>
      </c>
      <c r="F20" s="181">
        <v>200</v>
      </c>
      <c r="G20" s="94"/>
      <c r="H20" s="175">
        <v>1.3</v>
      </c>
      <c r="I20" s="80">
        <v>0</v>
      </c>
      <c r="J20" s="83">
        <v>23.73</v>
      </c>
      <c r="K20" s="174">
        <v>96</v>
      </c>
      <c r="L20" s="79">
        <v>0.02</v>
      </c>
      <c r="M20" s="175">
        <v>0.02</v>
      </c>
      <c r="N20" s="80">
        <v>1</v>
      </c>
      <c r="O20" s="80">
        <v>0</v>
      </c>
      <c r="P20" s="81">
        <v>0</v>
      </c>
      <c r="Q20" s="79">
        <v>40.200000000000003</v>
      </c>
      <c r="R20" s="80">
        <v>45.38</v>
      </c>
      <c r="S20" s="80">
        <v>26.25</v>
      </c>
      <c r="T20" s="80">
        <v>0.83</v>
      </c>
      <c r="U20" s="80">
        <v>243</v>
      </c>
      <c r="V20" s="80">
        <v>5.9999999999999995E-4</v>
      </c>
      <c r="W20" s="80">
        <v>4.0000000000000002E-4</v>
      </c>
      <c r="X20" s="81">
        <v>0</v>
      </c>
    </row>
    <row r="21" spans="1:24" ht="15.75">
      <c r="A21" s="176"/>
      <c r="B21" s="177"/>
      <c r="C21" s="84">
        <v>119</v>
      </c>
      <c r="D21" s="85" t="s">
        <v>43</v>
      </c>
      <c r="E21" s="86" t="s">
        <v>44</v>
      </c>
      <c r="F21" s="87">
        <v>30</v>
      </c>
      <c r="G21" s="87"/>
      <c r="H21" s="88">
        <v>2.13</v>
      </c>
      <c r="I21" s="89">
        <v>0.21</v>
      </c>
      <c r="J21" s="90">
        <v>13.26</v>
      </c>
      <c r="K21" s="91">
        <v>72</v>
      </c>
      <c r="L21" s="92">
        <v>0.03</v>
      </c>
      <c r="M21" s="88">
        <v>0.01</v>
      </c>
      <c r="N21" s="89">
        <v>0</v>
      </c>
      <c r="O21" s="89">
        <v>0</v>
      </c>
      <c r="P21" s="93">
        <v>0</v>
      </c>
      <c r="Q21" s="92">
        <v>11.1</v>
      </c>
      <c r="R21" s="89">
        <v>65.400000000000006</v>
      </c>
      <c r="S21" s="89">
        <v>19.5</v>
      </c>
      <c r="T21" s="89">
        <v>0.84</v>
      </c>
      <c r="U21" s="89">
        <v>27.9</v>
      </c>
      <c r="V21" s="89">
        <v>1E-3</v>
      </c>
      <c r="W21" s="89">
        <v>2E-3</v>
      </c>
      <c r="X21" s="93">
        <v>0</v>
      </c>
    </row>
    <row r="22" spans="1:24" ht="15.75">
      <c r="A22" s="176"/>
      <c r="B22" s="177"/>
      <c r="C22" s="182">
        <v>120</v>
      </c>
      <c r="D22" s="85" t="s">
        <v>45</v>
      </c>
      <c r="E22" s="86" t="s">
        <v>46</v>
      </c>
      <c r="F22" s="87">
        <v>20</v>
      </c>
      <c r="G22" s="87"/>
      <c r="H22" s="88">
        <v>1.1399999999999999</v>
      </c>
      <c r="I22" s="89">
        <v>0.22</v>
      </c>
      <c r="J22" s="90">
        <v>7.44</v>
      </c>
      <c r="K22" s="91">
        <v>36.26</v>
      </c>
      <c r="L22" s="92">
        <v>0.02</v>
      </c>
      <c r="M22" s="88">
        <v>2.4E-2</v>
      </c>
      <c r="N22" s="89">
        <v>0.08</v>
      </c>
      <c r="O22" s="89">
        <v>0</v>
      </c>
      <c r="P22" s="93">
        <v>0</v>
      </c>
      <c r="Q22" s="92">
        <v>6.8</v>
      </c>
      <c r="R22" s="89">
        <v>24</v>
      </c>
      <c r="S22" s="89">
        <v>8.1999999999999993</v>
      </c>
      <c r="T22" s="89">
        <v>0.46</v>
      </c>
      <c r="U22" s="89">
        <v>73.5</v>
      </c>
      <c r="V22" s="89">
        <v>2E-3</v>
      </c>
      <c r="W22" s="89">
        <v>2E-3</v>
      </c>
      <c r="X22" s="93">
        <v>1.2E-2</v>
      </c>
    </row>
    <row r="23" spans="1:24" ht="15.75">
      <c r="A23" s="169"/>
      <c r="B23" s="158"/>
      <c r="C23" s="159"/>
      <c r="D23" s="171"/>
      <c r="E23" s="183" t="s">
        <v>48</v>
      </c>
      <c r="F23" s="184">
        <f>SUM(F17:F22)</f>
        <v>760</v>
      </c>
      <c r="G23" s="159"/>
      <c r="H23" s="92">
        <f>H17+H18+H19+H20+H21+H22</f>
        <v>33.83</v>
      </c>
      <c r="I23" s="89">
        <f t="shared" ref="I23:J23" si="2">I17+I18+I19+I20+I21+I22</f>
        <v>16.41</v>
      </c>
      <c r="J23" s="90">
        <f t="shared" si="2"/>
        <v>87.62</v>
      </c>
      <c r="K23" s="185">
        <f>K17+K18+K19+K20+K21+K22</f>
        <v>805.31999999999994</v>
      </c>
      <c r="L23" s="92">
        <f t="shared" ref="L23:X23" si="3">L17+L18+L19+L20+L21+L22</f>
        <v>0.51800000000000002</v>
      </c>
      <c r="M23" s="89">
        <f t="shared" si="3"/>
        <v>0.39400000000000007</v>
      </c>
      <c r="N23" s="89">
        <f t="shared" si="3"/>
        <v>29.59</v>
      </c>
      <c r="O23" s="89">
        <f t="shared" si="3"/>
        <v>34</v>
      </c>
      <c r="P23" s="93">
        <f t="shared" si="3"/>
        <v>0</v>
      </c>
      <c r="Q23" s="88">
        <f t="shared" si="3"/>
        <v>135.45000000000002</v>
      </c>
      <c r="R23" s="89">
        <f t="shared" si="3"/>
        <v>502.53999999999996</v>
      </c>
      <c r="S23" s="89">
        <f t="shared" si="3"/>
        <v>149.79</v>
      </c>
      <c r="T23" s="89">
        <f t="shared" si="3"/>
        <v>7.67</v>
      </c>
      <c r="U23" s="89">
        <f t="shared" si="3"/>
        <v>1932.7</v>
      </c>
      <c r="V23" s="89">
        <f t="shared" si="3"/>
        <v>2.1600000000000001E-2</v>
      </c>
      <c r="W23" s="89">
        <f t="shared" si="3"/>
        <v>7.1000000000000004E-3</v>
      </c>
      <c r="X23" s="89">
        <f t="shared" si="3"/>
        <v>0.152</v>
      </c>
    </row>
    <row r="24" spans="1:24" ht="16.5" thickBot="1">
      <c r="A24" s="186"/>
      <c r="B24" s="187"/>
      <c r="C24" s="188"/>
      <c r="D24" s="189"/>
      <c r="E24" s="190" t="s">
        <v>49</v>
      </c>
      <c r="F24" s="191"/>
      <c r="G24" s="192"/>
      <c r="H24" s="193"/>
      <c r="I24" s="194"/>
      <c r="J24" s="195"/>
      <c r="K24" s="196">
        <f>K23/23.5</f>
        <v>34.268936170212761</v>
      </c>
      <c r="L24" s="193"/>
      <c r="M24" s="197"/>
      <c r="N24" s="194"/>
      <c r="O24" s="194"/>
      <c r="P24" s="198"/>
      <c r="Q24" s="197"/>
      <c r="R24" s="194"/>
      <c r="S24" s="194"/>
      <c r="T24" s="194"/>
      <c r="U24" s="194"/>
      <c r="V24" s="194"/>
      <c r="W24" s="194"/>
      <c r="X24" s="198"/>
    </row>
    <row r="25" spans="1:24">
      <c r="A25" s="7"/>
      <c r="B25" s="199"/>
      <c r="C25" s="199"/>
      <c r="D25" s="7"/>
      <c r="E25" s="7"/>
      <c r="F25" s="7"/>
      <c r="G25" s="200"/>
      <c r="H25" s="201"/>
      <c r="I25" s="200"/>
      <c r="J25" s="7"/>
      <c r="K25" s="202"/>
      <c r="L25" s="7"/>
      <c r="M25" s="7"/>
      <c r="N25" s="7"/>
    </row>
    <row r="26" spans="1:24" ht="18.75">
      <c r="B26" s="1"/>
      <c r="C26" s="1"/>
      <c r="D26" s="203"/>
      <c r="E26" s="204"/>
      <c r="F26" s="205"/>
      <c r="G26" s="203"/>
      <c r="H26" s="203"/>
      <c r="I26" s="203"/>
      <c r="J26" s="203"/>
    </row>
    <row r="27" spans="1:24" ht="18.75">
      <c r="B27" s="1"/>
      <c r="C27" s="1"/>
      <c r="D27" s="203"/>
      <c r="E27" s="204"/>
      <c r="F27" s="205"/>
      <c r="G27" s="203"/>
      <c r="H27" s="203"/>
      <c r="I27" s="203"/>
      <c r="J27" s="203"/>
    </row>
    <row r="28" spans="1:24" ht="18.75">
      <c r="A28" s="206" t="s">
        <v>56</v>
      </c>
      <c r="B28" s="207"/>
      <c r="C28" s="208"/>
      <c r="D28" s="209"/>
      <c r="E28" s="204"/>
      <c r="F28" s="205"/>
      <c r="G28" s="203"/>
      <c r="H28" s="203"/>
      <c r="I28" s="203"/>
      <c r="J28" s="203"/>
    </row>
  </sheetData>
  <mergeCells count="2"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2022-05-11T07:51:49Z</dcterms:created>
  <dcterms:modified xsi:type="dcterms:W3CDTF">2022-05-11T08:02:59Z</dcterms:modified>
</cp:coreProperties>
</file>