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K28" i="1"/>
  <c r="X26"/>
  <c r="W26"/>
  <c r="V26"/>
  <c r="U26"/>
  <c r="T26"/>
  <c r="S26"/>
  <c r="R26"/>
  <c r="Q26"/>
  <c r="P26"/>
  <c r="O26"/>
  <c r="N26"/>
  <c r="M26"/>
  <c r="L26"/>
  <c r="K26"/>
  <c r="J26"/>
  <c r="I26"/>
  <c r="H26"/>
  <c r="F26"/>
  <c r="X25"/>
  <c r="W25"/>
  <c r="V25"/>
  <c r="U25"/>
  <c r="T25"/>
  <c r="S25"/>
  <c r="R25"/>
  <c r="Q25"/>
  <c r="P25"/>
  <c r="O25"/>
  <c r="N25"/>
  <c r="M25"/>
  <c r="L25"/>
  <c r="K25"/>
  <c r="K27" s="1"/>
  <c r="J25"/>
  <c r="I25"/>
  <c r="H25"/>
  <c r="F25"/>
  <c r="X13"/>
  <c r="W13"/>
  <c r="V13"/>
  <c r="U13"/>
  <c r="T13"/>
  <c r="S13"/>
  <c r="R13"/>
  <c r="Q13"/>
  <c r="P13"/>
  <c r="O13"/>
  <c r="N13"/>
  <c r="M13"/>
  <c r="L13"/>
  <c r="K13"/>
  <c r="K15" s="1"/>
  <c r="J13"/>
  <c r="I13"/>
  <c r="H13"/>
  <c r="F13"/>
  <c r="X12"/>
  <c r="W12"/>
  <c r="V12"/>
  <c r="U12"/>
  <c r="T12"/>
  <c r="S12"/>
  <c r="R12"/>
  <c r="Q12"/>
  <c r="P12"/>
  <c r="O12"/>
  <c r="N12"/>
  <c r="M12"/>
  <c r="L12"/>
  <c r="K12"/>
  <c r="K14" s="1"/>
  <c r="J12"/>
  <c r="I12"/>
  <c r="H12"/>
  <c r="F12"/>
</calcChain>
</file>

<file path=xl/sharedStrings.xml><?xml version="1.0" encoding="utf-8"?>
<sst xmlns="http://schemas.openxmlformats.org/spreadsheetml/2006/main" count="86" uniqueCount="60">
  <si>
    <t xml:space="preserve"> отд/корп.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</si>
  <si>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</si>
  <si>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</si>
  <si>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</si>
  <si>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</si>
  <si>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</si>
  <si>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</si>
  <si>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</si>
  <si>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</si>
  <si>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</si>
  <si>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</si>
  <si>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</si>
  <si>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</si>
  <si>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</si>
  <si>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</si>
  <si>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</si>
  <si>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</si>
  <si>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</si>
  <si>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</si>
  <si>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</si>
  <si>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</si>
  <si>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</si>
  <si>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</si>
  <si>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</si>
  <si>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</si>
  <si>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</si>
  <si>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</si>
  <si>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</si>
  <si>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</si>
  <si>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</si>
  <si>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</si>
  <si>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>закуска</t>
  </si>
  <si>
    <t>Фрукты в асортименте (яблоко)</t>
  </si>
  <si>
    <t>п/к*</t>
  </si>
  <si>
    <t>2 блюдо</t>
  </si>
  <si>
    <t>Биточек из птицы с сыром</t>
  </si>
  <si>
    <t>о/о**</t>
  </si>
  <si>
    <t>Курица запеченная</t>
  </si>
  <si>
    <t>гарнир</t>
  </si>
  <si>
    <t>Каша гречневая вязкая с маслом</t>
  </si>
  <si>
    <t>3 блюдо</t>
  </si>
  <si>
    <t>Кисель витаминизированный</t>
  </si>
  <si>
    <t>хлеб пшеничный</t>
  </si>
  <si>
    <t>Хлеб пшеничный</t>
  </si>
  <si>
    <t>хлеб ржаной</t>
  </si>
  <si>
    <t xml:space="preserve">Хлеб ржаной </t>
  </si>
  <si>
    <t>Итого за прием пищи:</t>
  </si>
  <si>
    <t>Доля суточной потребности в энергии, %</t>
  </si>
  <si>
    <t>Обед</t>
  </si>
  <si>
    <t>Горошек консервированный</t>
  </si>
  <si>
    <t>1 блюдо</t>
  </si>
  <si>
    <t xml:space="preserve"> Суп картофельный с мясом</t>
  </si>
  <si>
    <t xml:space="preserve"> гарнир</t>
  </si>
  <si>
    <t>Макароны отварные с маслом</t>
  </si>
  <si>
    <t>Запеканка из печени со сливочным  соусом</t>
  </si>
  <si>
    <t xml:space="preserve">Сок фруктовый </t>
  </si>
  <si>
    <t>Хлеб ржаной</t>
  </si>
  <si>
    <t>п/к* - полный комплект оборудования (УКМ, мясорубка)</t>
  </si>
  <si>
    <t>о/о** - отсутствие оборудования (УКМ, мясорубка)</t>
  </si>
  <si>
    <t xml:space="preserve">Гимназия 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</si>
</sst>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6">
    <font>
      <sz val="11"/>
      <color theme="1"/>
      <name val="Calibri"/>
      <family val="2"/>
      <charset val="204"/>
      <scheme val="minor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i/>
      <sz val="12"/>
      <color rgb="FF000000"/>
      <name val="Arial"/>
      <family val="2"/>
      <charset val="204"/>
    </font>
    <font>
      <i/>
      <sz val="12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236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0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/>
    <xf numFmtId="0" fontId="4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3" xfId="0" applyFont="1" applyBorder="1"/>
    <xf numFmtId="0" fontId="7" fillId="0" borderId="2" xfId="0" applyFont="1" applyBorder="1"/>
    <xf numFmtId="0" fontId="5" fillId="0" borderId="3" xfId="0" applyFont="1" applyBorder="1" applyAlignment="1">
      <alignment horizontal="center"/>
    </xf>
    <xf numFmtId="0" fontId="5" fillId="0" borderId="4" xfId="0" applyFont="1" applyBorder="1"/>
    <xf numFmtId="0" fontId="5" fillId="0" borderId="2" xfId="0" applyFont="1" applyBorder="1"/>
    <xf numFmtId="0" fontId="3" fillId="0" borderId="7" xfId="0" applyFont="1" applyBorder="1"/>
    <xf numFmtId="0" fontId="4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8" xfId="0" applyFont="1" applyBorder="1"/>
    <xf numFmtId="0" fontId="5" fillId="0" borderId="13" xfId="0" applyFont="1" applyBorder="1" applyAlignment="1">
      <alignment horizontal="center"/>
    </xf>
    <xf numFmtId="0" fontId="5" fillId="0" borderId="13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8" fillId="0" borderId="1" xfId="0" applyFont="1" applyBorder="1"/>
    <xf numFmtId="0" fontId="4" fillId="0" borderId="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4" xfId="0" applyFont="1" applyBorder="1"/>
    <xf numFmtId="0" fontId="8" fillId="0" borderId="16" xfId="0" applyFont="1" applyBorder="1"/>
    <xf numFmtId="0" fontId="8" fillId="0" borderId="4" xfId="0" applyFont="1" applyBorder="1" applyAlignment="1">
      <alignment horizontal="right"/>
    </xf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8" fillId="2" borderId="23" xfId="0" applyFont="1" applyFill="1" applyBorder="1"/>
    <xf numFmtId="0" fontId="4" fillId="2" borderId="24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8" fillId="2" borderId="26" xfId="0" applyFont="1" applyFill="1" applyBorder="1"/>
    <xf numFmtId="0" fontId="8" fillId="2" borderId="25" xfId="0" applyFont="1" applyFill="1" applyBorder="1"/>
    <xf numFmtId="0" fontId="9" fillId="2" borderId="27" xfId="0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164" fontId="9" fillId="2" borderId="26" xfId="0" applyNumberFormat="1" applyFont="1" applyFill="1" applyBorder="1" applyAlignment="1">
      <alignment horizontal="center"/>
    </xf>
    <xf numFmtId="0" fontId="9" fillId="2" borderId="30" xfId="0" applyFont="1" applyFill="1" applyBorder="1" applyAlignment="1">
      <alignment horizontal="center"/>
    </xf>
    <xf numFmtId="0" fontId="8" fillId="3" borderId="23" xfId="0" applyFont="1" applyFill="1" applyBorder="1"/>
    <xf numFmtId="0" fontId="4" fillId="3" borderId="24" xfId="0" applyFont="1" applyFill="1" applyBorder="1" applyAlignment="1">
      <alignment horizontal="center"/>
    </xf>
    <xf numFmtId="0" fontId="8" fillId="3" borderId="25" xfId="0" applyFont="1" applyFill="1" applyBorder="1" applyAlignment="1">
      <alignment horizontal="center"/>
    </xf>
    <xf numFmtId="0" fontId="8" fillId="3" borderId="26" xfId="0" applyFont="1" applyFill="1" applyBorder="1"/>
    <xf numFmtId="0" fontId="8" fillId="3" borderId="25" xfId="0" applyFont="1" applyFill="1" applyBorder="1" applyAlignment="1">
      <alignment wrapText="1"/>
    </xf>
    <xf numFmtId="0" fontId="9" fillId="3" borderId="27" xfId="0" applyFont="1" applyFill="1" applyBorder="1" applyAlignment="1">
      <alignment horizontal="center"/>
    </xf>
    <xf numFmtId="0" fontId="9" fillId="3" borderId="28" xfId="0" applyFont="1" applyFill="1" applyBorder="1" applyAlignment="1">
      <alignment horizontal="center"/>
    </xf>
    <xf numFmtId="0" fontId="9" fillId="3" borderId="29" xfId="0" applyFont="1" applyFill="1" applyBorder="1" applyAlignment="1">
      <alignment horizontal="center"/>
    </xf>
    <xf numFmtId="0" fontId="9" fillId="3" borderId="26" xfId="0" applyFont="1" applyFill="1" applyBorder="1" applyAlignment="1">
      <alignment horizontal="center"/>
    </xf>
    <xf numFmtId="0" fontId="9" fillId="3" borderId="30" xfId="0" applyFont="1" applyFill="1" applyBorder="1" applyAlignment="1">
      <alignment horizontal="center"/>
    </xf>
    <xf numFmtId="0" fontId="8" fillId="0" borderId="23" xfId="0" applyFont="1" applyBorder="1"/>
    <xf numFmtId="0" fontId="4" fillId="0" borderId="24" xfId="0" applyFont="1" applyBorder="1" applyAlignment="1">
      <alignment horizontal="center"/>
    </xf>
    <xf numFmtId="0" fontId="8" fillId="4" borderId="26" xfId="0" applyFont="1" applyFill="1" applyBorder="1" applyAlignment="1">
      <alignment horizontal="center"/>
    </xf>
    <xf numFmtId="0" fontId="8" fillId="4" borderId="25" xfId="0" applyFont="1" applyFill="1" applyBorder="1"/>
    <xf numFmtId="0" fontId="8" fillId="4" borderId="25" xfId="0" applyFont="1" applyFill="1" applyBorder="1" applyAlignment="1">
      <alignment vertical="center" wrapText="1"/>
    </xf>
    <xf numFmtId="0" fontId="8" fillId="4" borderId="26" xfId="0" applyFont="1" applyFill="1" applyBorder="1" applyAlignment="1">
      <alignment horizontal="center" vertical="center" wrapText="1"/>
    </xf>
    <xf numFmtId="0" fontId="8" fillId="4" borderId="24" xfId="0" applyFont="1" applyFill="1" applyBorder="1" applyAlignment="1">
      <alignment horizontal="center"/>
    </xf>
    <xf numFmtId="0" fontId="9" fillId="4" borderId="27" xfId="1" applyFont="1" applyFill="1" applyBorder="1" applyAlignment="1">
      <alignment horizontal="center"/>
    </xf>
    <xf numFmtId="0" fontId="9" fillId="4" borderId="28" xfId="1" applyFont="1" applyFill="1" applyBorder="1" applyAlignment="1">
      <alignment horizontal="center"/>
    </xf>
    <xf numFmtId="0" fontId="9" fillId="4" borderId="29" xfId="1" applyFont="1" applyFill="1" applyBorder="1" applyAlignment="1">
      <alignment horizontal="center"/>
    </xf>
    <xf numFmtId="0" fontId="9" fillId="4" borderId="26" xfId="1" applyFont="1" applyFill="1" applyBorder="1" applyAlignment="1">
      <alignment horizontal="center"/>
    </xf>
    <xf numFmtId="0" fontId="9" fillId="4" borderId="30" xfId="1" applyFont="1" applyFill="1" applyBorder="1" applyAlignment="1">
      <alignment horizontal="center"/>
    </xf>
    <xf numFmtId="0" fontId="8" fillId="4" borderId="23" xfId="0" applyFont="1" applyFill="1" applyBorder="1"/>
    <xf numFmtId="0" fontId="4" fillId="4" borderId="24" xfId="0" applyFont="1" applyFill="1" applyBorder="1" applyAlignment="1">
      <alignment horizontal="center"/>
    </xf>
    <xf numFmtId="0" fontId="8" fillId="4" borderId="25" xfId="0" applyFont="1" applyFill="1" applyBorder="1" applyAlignment="1">
      <alignment horizontal="center"/>
    </xf>
    <xf numFmtId="0" fontId="8" fillId="0" borderId="26" xfId="0" applyFont="1" applyFill="1" applyBorder="1"/>
    <xf numFmtId="0" fontId="8" fillId="0" borderId="25" xfId="0" applyFont="1" applyFill="1" applyBorder="1" applyAlignment="1">
      <alignment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11" fillId="0" borderId="28" xfId="0" applyFont="1" applyBorder="1" applyAlignment="1">
      <alignment horizontal="center"/>
    </xf>
    <xf numFmtId="0" fontId="9" fillId="0" borderId="29" xfId="1" applyFont="1" applyBorder="1" applyAlignment="1">
      <alignment horizontal="center"/>
    </xf>
    <xf numFmtId="0" fontId="9" fillId="0" borderId="25" xfId="1" applyFont="1" applyBorder="1" applyAlignment="1">
      <alignment horizontal="center"/>
    </xf>
    <xf numFmtId="0" fontId="8" fillId="0" borderId="25" xfId="0" applyFont="1" applyBorder="1"/>
    <xf numFmtId="0" fontId="8" fillId="0" borderId="25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26" xfId="0" applyFont="1" applyBorder="1"/>
    <xf numFmtId="0" fontId="8" fillId="0" borderId="26" xfId="0" applyFont="1" applyBorder="1" applyAlignment="1">
      <alignment horizontal="right"/>
    </xf>
    <xf numFmtId="164" fontId="9" fillId="0" borderId="26" xfId="0" applyNumberFormat="1" applyFont="1" applyBorder="1" applyAlignment="1">
      <alignment horizontal="center"/>
    </xf>
    <xf numFmtId="0" fontId="9" fillId="4" borderId="27" xfId="0" applyFont="1" applyFill="1" applyBorder="1" applyAlignment="1">
      <alignment horizontal="center"/>
    </xf>
    <xf numFmtId="0" fontId="9" fillId="4" borderId="28" xfId="0" applyFont="1" applyFill="1" applyBorder="1" applyAlignment="1">
      <alignment horizontal="center"/>
    </xf>
    <xf numFmtId="0" fontId="9" fillId="4" borderId="29" xfId="0" applyFont="1" applyFill="1" applyBorder="1" applyAlignment="1">
      <alignment horizontal="center"/>
    </xf>
    <xf numFmtId="0" fontId="9" fillId="4" borderId="30" xfId="0" applyFont="1" applyFill="1" applyBorder="1" applyAlignment="1">
      <alignment horizontal="center"/>
    </xf>
    <xf numFmtId="0" fontId="5" fillId="2" borderId="25" xfId="0" applyFont="1" applyFill="1" applyBorder="1" applyAlignment="1"/>
    <xf numFmtId="0" fontId="3" fillId="2" borderId="25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0" fontId="3" fillId="2" borderId="29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8" fillId="2" borderId="27" xfId="0" applyFont="1" applyFill="1" applyBorder="1" applyAlignment="1">
      <alignment horizontal="center"/>
    </xf>
    <xf numFmtId="0" fontId="8" fillId="2" borderId="28" xfId="0" applyFont="1" applyFill="1" applyBorder="1" applyAlignment="1">
      <alignment horizontal="center"/>
    </xf>
    <xf numFmtId="0" fontId="8" fillId="2" borderId="29" xfId="0" applyFont="1" applyFill="1" applyBorder="1" applyAlignment="1">
      <alignment horizontal="center"/>
    </xf>
    <xf numFmtId="0" fontId="8" fillId="2" borderId="30" xfId="0" applyFont="1" applyFill="1" applyBorder="1" applyAlignment="1">
      <alignment horizontal="center"/>
    </xf>
    <xf numFmtId="0" fontId="5" fillId="3" borderId="25" xfId="0" applyFont="1" applyFill="1" applyBorder="1" applyAlignment="1"/>
    <xf numFmtId="0" fontId="3" fillId="3" borderId="25" xfId="0" applyFont="1" applyFill="1" applyBorder="1" applyAlignment="1">
      <alignment horizontal="center"/>
    </xf>
    <xf numFmtId="0" fontId="8" fillId="3" borderId="26" xfId="0" applyFont="1" applyFill="1" applyBorder="1" applyAlignment="1">
      <alignment horizontal="center"/>
    </xf>
    <xf numFmtId="0" fontId="8" fillId="3" borderId="27" xfId="0" applyFont="1" applyFill="1" applyBorder="1" applyAlignment="1">
      <alignment horizontal="center"/>
    </xf>
    <xf numFmtId="0" fontId="8" fillId="3" borderId="28" xfId="0" applyFont="1" applyFill="1" applyBorder="1" applyAlignment="1">
      <alignment horizontal="center"/>
    </xf>
    <xf numFmtId="0" fontId="8" fillId="3" borderId="29" xfId="0" applyFont="1" applyFill="1" applyBorder="1" applyAlignment="1">
      <alignment horizontal="center"/>
    </xf>
    <xf numFmtId="164" fontId="3" fillId="3" borderId="26" xfId="0" applyNumberFormat="1" applyFont="1" applyFill="1" applyBorder="1" applyAlignment="1">
      <alignment horizontal="center"/>
    </xf>
    <xf numFmtId="0" fontId="8" fillId="3" borderId="30" xfId="0" applyFont="1" applyFill="1" applyBorder="1" applyAlignment="1">
      <alignment horizontal="center"/>
    </xf>
    <xf numFmtId="0" fontId="5" fillId="2" borderId="25" xfId="0" applyFont="1" applyFill="1" applyBorder="1"/>
    <xf numFmtId="0" fontId="8" fillId="2" borderId="26" xfId="0" applyFont="1" applyFill="1" applyBorder="1" applyAlignment="1">
      <alignment horizontal="center"/>
    </xf>
    <xf numFmtId="164" fontId="3" fillId="2" borderId="26" xfId="0" applyNumberFormat="1" applyFont="1" applyFill="1" applyBorder="1" applyAlignment="1">
      <alignment horizontal="center"/>
    </xf>
    <xf numFmtId="0" fontId="8" fillId="3" borderId="7" xfId="0" applyFont="1" applyFill="1" applyBorder="1"/>
    <xf numFmtId="0" fontId="4" fillId="3" borderId="31" xfId="0" applyFont="1" applyFill="1" applyBorder="1" applyAlignment="1">
      <alignment horizontal="center"/>
    </xf>
    <xf numFmtId="0" fontId="8" fillId="3" borderId="32" xfId="0" applyFont="1" applyFill="1" applyBorder="1" applyAlignment="1">
      <alignment horizontal="center"/>
    </xf>
    <xf numFmtId="0" fontId="8" fillId="3" borderId="33" xfId="0" applyFont="1" applyFill="1" applyBorder="1"/>
    <xf numFmtId="0" fontId="5" fillId="3" borderId="32" xfId="0" applyFont="1" applyFill="1" applyBorder="1"/>
    <xf numFmtId="0" fontId="8" fillId="3" borderId="33" xfId="0" applyFont="1" applyFill="1" applyBorder="1" applyAlignment="1">
      <alignment horizontal="center"/>
    </xf>
    <xf numFmtId="0" fontId="9" fillId="3" borderId="34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0" fontId="9" fillId="3" borderId="35" xfId="0" applyFont="1" applyFill="1" applyBorder="1" applyAlignment="1">
      <alignment horizontal="center"/>
    </xf>
    <xf numFmtId="164" fontId="5" fillId="3" borderId="33" xfId="0" applyNumberFormat="1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0" fontId="8" fillId="0" borderId="2" xfId="0" applyFont="1" applyBorder="1"/>
    <xf numFmtId="0" fontId="4" fillId="0" borderId="16" xfId="0" applyFont="1" applyBorder="1" applyAlignment="1">
      <alignment horizontal="center"/>
    </xf>
    <xf numFmtId="0" fontId="8" fillId="0" borderId="36" xfId="0" applyFont="1" applyFill="1" applyBorder="1" applyAlignment="1">
      <alignment horizontal="center"/>
    </xf>
    <xf numFmtId="0" fontId="8" fillId="0" borderId="4" xfId="0" applyFont="1" applyFill="1" applyBorder="1"/>
    <xf numFmtId="0" fontId="8" fillId="0" borderId="16" xfId="0" applyFont="1" applyFill="1" applyBorder="1" applyAlignment="1">
      <alignment vertical="center" wrapText="1"/>
    </xf>
    <xf numFmtId="0" fontId="12" fillId="0" borderId="36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/>
    </xf>
    <xf numFmtId="0" fontId="9" fillId="0" borderId="17" xfId="1" applyFont="1" applyBorder="1" applyAlignment="1">
      <alignment horizontal="center"/>
    </xf>
    <xf numFmtId="0" fontId="9" fillId="0" borderId="18" xfId="1" applyFont="1" applyBorder="1" applyAlignment="1">
      <alignment horizontal="center"/>
    </xf>
    <xf numFmtId="0" fontId="9" fillId="0" borderId="19" xfId="1" applyFont="1" applyBorder="1" applyAlignment="1">
      <alignment horizontal="center"/>
    </xf>
    <xf numFmtId="0" fontId="9" fillId="0" borderId="4" xfId="1" applyFont="1" applyBorder="1" applyAlignment="1">
      <alignment horizontal="center"/>
    </xf>
    <xf numFmtId="0" fontId="9" fillId="0" borderId="37" xfId="1" applyFont="1" applyBorder="1" applyAlignment="1">
      <alignment horizontal="center"/>
    </xf>
    <xf numFmtId="0" fontId="8" fillId="0" borderId="38" xfId="0" applyFont="1" applyBorder="1"/>
    <xf numFmtId="0" fontId="4" fillId="2" borderId="25" xfId="0" applyFont="1" applyFill="1" applyBorder="1" applyAlignment="1">
      <alignment horizontal="center"/>
    </xf>
    <xf numFmtId="0" fontId="8" fillId="2" borderId="39" xfId="0" applyFont="1" applyFill="1" applyBorder="1" applyAlignment="1">
      <alignment horizontal="center"/>
    </xf>
    <xf numFmtId="0" fontId="8" fillId="2" borderId="25" xfId="0" applyFont="1" applyFill="1" applyBorder="1" applyAlignment="1">
      <alignment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9" fillId="2" borderId="27" xfId="1" applyFont="1" applyFill="1" applyBorder="1" applyAlignment="1">
      <alignment horizontal="center"/>
    </xf>
    <xf numFmtId="0" fontId="9" fillId="2" borderId="28" xfId="1" applyFont="1" applyFill="1" applyBorder="1" applyAlignment="1">
      <alignment horizontal="center"/>
    </xf>
    <xf numFmtId="0" fontId="9" fillId="2" borderId="29" xfId="1" applyFont="1" applyFill="1" applyBorder="1" applyAlignment="1">
      <alignment horizontal="center"/>
    </xf>
    <xf numFmtId="0" fontId="9" fillId="2" borderId="26" xfId="1" applyFont="1" applyFill="1" applyBorder="1" applyAlignment="1">
      <alignment horizontal="center"/>
    </xf>
    <xf numFmtId="0" fontId="9" fillId="2" borderId="40" xfId="1" applyFont="1" applyFill="1" applyBorder="1" applyAlignment="1">
      <alignment horizontal="center"/>
    </xf>
    <xf numFmtId="0" fontId="4" fillId="5" borderId="25" xfId="0" applyFont="1" applyFill="1" applyBorder="1" applyAlignment="1">
      <alignment horizontal="center"/>
    </xf>
    <xf numFmtId="0" fontId="8" fillId="4" borderId="40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left"/>
    </xf>
    <xf numFmtId="0" fontId="8" fillId="4" borderId="39" xfId="0" applyFont="1" applyFill="1" applyBorder="1" applyAlignment="1">
      <alignment horizontal="center" vertical="center" wrapText="1"/>
    </xf>
    <xf numFmtId="0" fontId="9" fillId="4" borderId="40" xfId="1" applyFont="1" applyFill="1" applyBorder="1" applyAlignment="1">
      <alignment horizontal="center"/>
    </xf>
    <xf numFmtId="0" fontId="7" fillId="0" borderId="38" xfId="0" applyFont="1" applyBorder="1"/>
    <xf numFmtId="0" fontId="4" fillId="3" borderId="25" xfId="0" applyFont="1" applyFill="1" applyBorder="1" applyAlignment="1">
      <alignment horizontal="center"/>
    </xf>
    <xf numFmtId="0" fontId="8" fillId="3" borderId="39" xfId="0" applyFont="1" applyFill="1" applyBorder="1" applyAlignment="1">
      <alignment horizontal="center"/>
    </xf>
    <xf numFmtId="0" fontId="8" fillId="3" borderId="25" xfId="0" applyFont="1" applyFill="1" applyBorder="1" applyAlignment="1">
      <alignment vertical="center" wrapText="1"/>
    </xf>
    <xf numFmtId="0" fontId="8" fillId="3" borderId="25" xfId="0" applyFont="1" applyFill="1" applyBorder="1" applyAlignment="1">
      <alignment horizontal="center" vertical="center" wrapText="1"/>
    </xf>
    <xf numFmtId="0" fontId="9" fillId="3" borderId="27" xfId="1" applyFont="1" applyFill="1" applyBorder="1" applyAlignment="1">
      <alignment horizontal="center"/>
    </xf>
    <xf numFmtId="0" fontId="9" fillId="3" borderId="28" xfId="1" applyFont="1" applyFill="1" applyBorder="1" applyAlignment="1">
      <alignment horizontal="center"/>
    </xf>
    <xf numFmtId="0" fontId="9" fillId="3" borderId="29" xfId="1" applyFont="1" applyFill="1" applyBorder="1" applyAlignment="1">
      <alignment horizontal="center"/>
    </xf>
    <xf numFmtId="0" fontId="9" fillId="3" borderId="26" xfId="1" applyFont="1" applyFill="1" applyBorder="1" applyAlignment="1">
      <alignment horizontal="center"/>
    </xf>
    <xf numFmtId="0" fontId="9" fillId="3" borderId="40" xfId="1" applyFont="1" applyFill="1" applyBorder="1" applyAlignment="1">
      <alignment horizontal="center"/>
    </xf>
    <xf numFmtId="0" fontId="4" fillId="4" borderId="25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0" fontId="8" fillId="0" borderId="25" xfId="0" applyFont="1" applyFill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40" xfId="0" applyFont="1" applyBorder="1" applyAlignment="1">
      <alignment horizontal="center"/>
    </xf>
    <xf numFmtId="0" fontId="9" fillId="4" borderId="39" xfId="1" applyFont="1" applyFill="1" applyBorder="1" applyAlignment="1">
      <alignment horizontal="center"/>
    </xf>
    <xf numFmtId="0" fontId="8" fillId="4" borderId="26" xfId="0" applyFont="1" applyFill="1" applyBorder="1"/>
    <xf numFmtId="0" fontId="8" fillId="4" borderId="25" xfId="0" applyFont="1" applyFill="1" applyBorder="1" applyAlignment="1"/>
    <xf numFmtId="164" fontId="9" fillId="4" borderId="26" xfId="0" applyNumberFormat="1" applyFont="1" applyFill="1" applyBorder="1" applyAlignment="1">
      <alignment horizontal="center"/>
    </xf>
    <xf numFmtId="0" fontId="9" fillId="4" borderId="40" xfId="0" applyFont="1" applyFill="1" applyBorder="1" applyAlignment="1">
      <alignment horizontal="center"/>
    </xf>
    <xf numFmtId="0" fontId="8" fillId="4" borderId="39" xfId="0" applyFont="1" applyFill="1" applyBorder="1" applyAlignment="1">
      <alignment horizontal="center"/>
    </xf>
    <xf numFmtId="0" fontId="13" fillId="2" borderId="25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left"/>
    </xf>
    <xf numFmtId="0" fontId="5" fillId="2" borderId="25" xfId="0" applyFont="1" applyFill="1" applyBorder="1" applyAlignment="1">
      <alignment horizontal="left"/>
    </xf>
    <xf numFmtId="0" fontId="3" fillId="2" borderId="40" xfId="0" applyFont="1" applyFill="1" applyBorder="1" applyAlignment="1">
      <alignment horizontal="center"/>
    </xf>
    <xf numFmtId="0" fontId="13" fillId="3" borderId="41" xfId="0" applyFont="1" applyFill="1" applyBorder="1" applyAlignment="1">
      <alignment horizontal="center"/>
    </xf>
    <xf numFmtId="0" fontId="8" fillId="3" borderId="42" xfId="0" applyFont="1" applyFill="1" applyBorder="1" applyAlignment="1">
      <alignment horizontal="center"/>
    </xf>
    <xf numFmtId="0" fontId="8" fillId="3" borderId="43" xfId="0" applyFont="1" applyFill="1" applyBorder="1" applyAlignment="1">
      <alignment horizontal="left"/>
    </xf>
    <xf numFmtId="0" fontId="5" fillId="3" borderId="25" xfId="0" applyFont="1" applyFill="1" applyBorder="1" applyAlignment="1">
      <alignment horizontal="left"/>
    </xf>
    <xf numFmtId="0" fontId="3" fillId="3" borderId="41" xfId="0" applyFont="1" applyFill="1" applyBorder="1" applyAlignment="1">
      <alignment horizontal="center"/>
    </xf>
    <xf numFmtId="0" fontId="3" fillId="3" borderId="44" xfId="0" applyFont="1" applyFill="1" applyBorder="1" applyAlignment="1">
      <alignment horizontal="center"/>
    </xf>
    <xf numFmtId="0" fontId="3" fillId="3" borderId="27" xfId="0" applyFont="1" applyFill="1" applyBorder="1" applyAlignment="1">
      <alignment horizontal="center"/>
    </xf>
    <xf numFmtId="0" fontId="3" fillId="3" borderId="28" xfId="0" applyFont="1" applyFill="1" applyBorder="1" applyAlignment="1">
      <alignment horizontal="center"/>
    </xf>
    <xf numFmtId="0" fontId="3" fillId="3" borderId="29" xfId="0" applyFont="1" applyFill="1" applyBorder="1" applyAlignment="1">
      <alignment horizontal="center"/>
    </xf>
    <xf numFmtId="0" fontId="3" fillId="3" borderId="43" xfId="0" applyFont="1" applyFill="1" applyBorder="1" applyAlignment="1">
      <alignment horizontal="center"/>
    </xf>
    <xf numFmtId="0" fontId="3" fillId="3" borderId="40" xfId="0" applyFont="1" applyFill="1" applyBorder="1" applyAlignment="1">
      <alignment horizontal="center"/>
    </xf>
    <xf numFmtId="0" fontId="13" fillId="2" borderId="41" xfId="0" applyFont="1" applyFill="1" applyBorder="1" applyAlignment="1">
      <alignment horizontal="center"/>
    </xf>
    <xf numFmtId="0" fontId="8" fillId="2" borderId="42" xfId="0" applyFont="1" applyFill="1" applyBorder="1" applyAlignment="1">
      <alignment horizontal="center"/>
    </xf>
    <xf numFmtId="0" fontId="8" fillId="2" borderId="43" xfId="0" applyFont="1" applyFill="1" applyBorder="1" applyAlignment="1">
      <alignment horizontal="left"/>
    </xf>
    <xf numFmtId="0" fontId="5" fillId="2" borderId="32" xfId="0" applyFont="1" applyFill="1" applyBorder="1" applyAlignment="1">
      <alignment horizontal="left"/>
    </xf>
    <xf numFmtId="0" fontId="3" fillId="2" borderId="41" xfId="0" applyFont="1" applyFill="1" applyBorder="1" applyAlignment="1">
      <alignment horizontal="center"/>
    </xf>
    <xf numFmtId="0" fontId="3" fillId="2" borderId="43" xfId="0" applyFont="1" applyFill="1" applyBorder="1" applyAlignment="1">
      <alignment horizontal="center"/>
    </xf>
    <xf numFmtId="2" fontId="3" fillId="2" borderId="26" xfId="0" applyNumberFormat="1" applyFont="1" applyFill="1" applyBorder="1" applyAlignment="1">
      <alignment horizontal="center"/>
    </xf>
    <xf numFmtId="0" fontId="7" fillId="0" borderId="8" xfId="0" applyFont="1" applyBorder="1"/>
    <xf numFmtId="0" fontId="13" fillId="3" borderId="32" xfId="0" applyFont="1" applyFill="1" applyBorder="1" applyAlignment="1">
      <alignment horizontal="center"/>
    </xf>
    <xf numFmtId="0" fontId="8" fillId="3" borderId="45" xfId="0" applyFont="1" applyFill="1" applyBorder="1" applyAlignment="1">
      <alignment horizontal="center"/>
    </xf>
    <xf numFmtId="0" fontId="8" fillId="3" borderId="33" xfId="0" applyFont="1" applyFill="1" applyBorder="1" applyAlignment="1">
      <alignment horizontal="left"/>
    </xf>
    <xf numFmtId="0" fontId="5" fillId="3" borderId="32" xfId="0" applyFont="1" applyFill="1" applyBorder="1" applyAlignment="1">
      <alignment horizontal="left"/>
    </xf>
    <xf numFmtId="0" fontId="3" fillId="3" borderId="32" xfId="0" applyFont="1" applyFill="1" applyBorder="1" applyAlignment="1">
      <alignment horizontal="center"/>
    </xf>
    <xf numFmtId="0" fontId="8" fillId="3" borderId="46" xfId="0" applyFont="1" applyFill="1" applyBorder="1" applyAlignment="1">
      <alignment horizontal="center"/>
    </xf>
    <xf numFmtId="0" fontId="8" fillId="3" borderId="47" xfId="0" applyFont="1" applyFill="1" applyBorder="1" applyAlignment="1">
      <alignment horizontal="center"/>
    </xf>
    <xf numFmtId="0" fontId="8" fillId="3" borderId="48" xfId="0" applyFont="1" applyFill="1" applyBorder="1" applyAlignment="1">
      <alignment horizontal="center"/>
    </xf>
    <xf numFmtId="164" fontId="3" fillId="3" borderId="33" xfId="0" applyNumberFormat="1" applyFont="1" applyFill="1" applyBorder="1" applyAlignment="1">
      <alignment horizontal="center"/>
    </xf>
    <xf numFmtId="0" fontId="8" fillId="3" borderId="49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/>
    <xf numFmtId="0" fontId="14" fillId="0" borderId="0" xfId="0" applyFont="1" applyBorder="1"/>
    <xf numFmtId="164" fontId="0" fillId="0" borderId="0" xfId="0" applyNumberFormat="1" applyFont="1"/>
    <xf numFmtId="0" fontId="11" fillId="2" borderId="40" xfId="0" applyFont="1" applyFill="1" applyBorder="1"/>
    <xf numFmtId="0" fontId="0" fillId="2" borderId="0" xfId="0" applyFill="1" applyAlignment="1">
      <alignment horizontal="center"/>
    </xf>
    <xf numFmtId="0" fontId="0" fillId="2" borderId="30" xfId="0" applyFill="1" applyBorder="1"/>
    <xf numFmtId="0" fontId="0" fillId="2" borderId="0" xfId="0" applyFont="1" applyFill="1"/>
    <xf numFmtId="0" fontId="15" fillId="0" borderId="0" xfId="0" applyFont="1" applyBorder="1" applyAlignment="1">
      <alignment vertical="center" wrapText="1"/>
    </xf>
    <xf numFmtId="0" fontId="15" fillId="0" borderId="0" xfId="0" applyFont="1" applyBorder="1" applyAlignment="1">
      <alignment horizontal="right" vertical="center" wrapText="1"/>
    </xf>
    <xf numFmtId="0" fontId="0" fillId="0" borderId="0" xfId="0" applyBorder="1"/>
    <xf numFmtId="0" fontId="11" fillId="3" borderId="50" xfId="0" applyFont="1" applyFill="1" applyBorder="1"/>
    <xf numFmtId="0" fontId="0" fillId="3" borderId="0" xfId="0" applyFill="1" applyAlignment="1">
      <alignment horizontal="center"/>
    </xf>
    <xf numFmtId="0" fontId="0" fillId="3" borderId="20" xfId="0" applyFill="1" applyBorder="1"/>
    <xf numFmtId="0" fontId="0" fillId="3" borderId="0" xfId="0" applyFill="1"/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7" fillId="0" borderId="4" xfId="0" applyFont="1" applyBorder="1" applyAlignment="1"/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6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32"/>
  <sheetViews>
    <sheetView tabSelected="1" workbookViewId="0">
      <selection activeCell="E23" sqref="E23"/>
    </sheetView>
  </sheetViews>
  <sheetFormatPr defaultRowHeight="15"/>
  <cols>
    <col min="1" max="1" width="16.140625" customWidth="1"/>
    <col min="5" max="5" width="43.7109375" customWidth="1"/>
  </cols>
  <sheetData>
    <row r="1" spans="1:24" ht="23.25">
      <c r="A1" s="1" t="s">
        <v>59</v>
      </c>
      <c r="B1" s="1">
        <v>17</v>
      </c>
      <c r="C1" s="3"/>
      <c r="D1" s="1" t="s">
        <v>0</v>
      </c>
      <c r="E1" s="1"/>
      <c r="F1" s="4" t="s">
        <v>1</v>
      </c>
      <c r="G1" s="3">
        <v>7</v>
      </c>
      <c r="H1" s="1"/>
      <c r="K1" s="4"/>
      <c r="L1" s="3"/>
      <c r="M1" s="5"/>
      <c r="N1" s="6"/>
    </row>
    <row r="2" spans="1:24" ht="15.75" thickBot="1">
      <c r="A2" s="5"/>
      <c r="B2" s="2"/>
      <c r="C2" s="7"/>
      <c r="D2" s="5"/>
      <c r="E2" s="5"/>
      <c r="F2" s="5"/>
      <c r="G2" s="5"/>
      <c r="H2" s="5"/>
      <c r="I2" s="5"/>
      <c r="J2" s="5"/>
      <c r="K2" s="5"/>
      <c r="L2" s="5"/>
      <c r="M2" s="5"/>
      <c r="N2" s="6"/>
    </row>
    <row r="3" spans="1:24" ht="16.5" thickBot="1">
      <c r="A3" s="8"/>
      <c r="B3" s="9"/>
      <c r="C3" s="10" t="s">
        <v>2</v>
      </c>
      <c r="D3" s="11"/>
      <c r="E3" s="12"/>
      <c r="F3" s="13"/>
      <c r="G3" s="10"/>
      <c r="H3" s="14" t="s">
        <v>3</v>
      </c>
      <c r="I3" s="14"/>
      <c r="J3" s="14"/>
      <c r="K3" s="15" t="s">
        <v>4</v>
      </c>
      <c r="L3" s="230" t="s">
        <v>5</v>
      </c>
      <c r="M3" s="231"/>
      <c r="N3" s="232"/>
      <c r="O3" s="232"/>
      <c r="P3" s="232"/>
      <c r="Q3" s="233" t="s">
        <v>6</v>
      </c>
      <c r="R3" s="234"/>
      <c r="S3" s="234"/>
      <c r="T3" s="234"/>
      <c r="U3" s="234"/>
      <c r="V3" s="234"/>
      <c r="W3" s="234"/>
      <c r="X3" s="235"/>
    </row>
    <row r="4" spans="1:24" ht="46.5" thickBot="1">
      <c r="A4" s="16" t="s">
        <v>7</v>
      </c>
      <c r="B4" s="17"/>
      <c r="C4" s="18" t="s">
        <v>8</v>
      </c>
      <c r="D4" s="19" t="s">
        <v>9</v>
      </c>
      <c r="E4" s="18" t="s">
        <v>10</v>
      </c>
      <c r="F4" s="20" t="s">
        <v>11</v>
      </c>
      <c r="G4" s="18" t="s">
        <v>12</v>
      </c>
      <c r="H4" s="21" t="s">
        <v>13</v>
      </c>
      <c r="I4" s="22" t="s">
        <v>14</v>
      </c>
      <c r="J4" s="23" t="s">
        <v>15</v>
      </c>
      <c r="K4" s="24" t="s">
        <v>16</v>
      </c>
      <c r="L4" s="25" t="s">
        <v>17</v>
      </c>
      <c r="M4" s="25" t="s">
        <v>18</v>
      </c>
      <c r="N4" s="25" t="s">
        <v>19</v>
      </c>
      <c r="O4" s="26" t="s">
        <v>20</v>
      </c>
      <c r="P4" s="27" t="s">
        <v>21</v>
      </c>
      <c r="Q4" s="28" t="s">
        <v>22</v>
      </c>
      <c r="R4" s="28" t="s">
        <v>23</v>
      </c>
      <c r="S4" s="28" t="s">
        <v>24</v>
      </c>
      <c r="T4" s="28" t="s">
        <v>25</v>
      </c>
      <c r="U4" s="28" t="s">
        <v>26</v>
      </c>
      <c r="V4" s="28" t="s">
        <v>27</v>
      </c>
      <c r="W4" s="28" t="s">
        <v>28</v>
      </c>
      <c r="X4" s="29" t="s">
        <v>29</v>
      </c>
    </row>
    <row r="5" spans="1:24" ht="15.75">
      <c r="A5" s="30" t="s">
        <v>30</v>
      </c>
      <c r="B5" s="31"/>
      <c r="C5" s="32">
        <v>134</v>
      </c>
      <c r="D5" s="33" t="s">
        <v>31</v>
      </c>
      <c r="E5" s="34" t="s">
        <v>32</v>
      </c>
      <c r="F5" s="32">
        <v>150</v>
      </c>
      <c r="G5" s="35"/>
      <c r="H5" s="36">
        <v>0.6</v>
      </c>
      <c r="I5" s="37">
        <v>0</v>
      </c>
      <c r="J5" s="38">
        <v>16.95</v>
      </c>
      <c r="K5" s="39">
        <v>69</v>
      </c>
      <c r="L5" s="36">
        <v>0.01</v>
      </c>
      <c r="M5" s="37">
        <v>0.03</v>
      </c>
      <c r="N5" s="37">
        <v>19.5</v>
      </c>
      <c r="O5" s="37">
        <v>0</v>
      </c>
      <c r="P5" s="38">
        <v>0</v>
      </c>
      <c r="Q5" s="40">
        <v>24</v>
      </c>
      <c r="R5" s="41">
        <v>16.5</v>
      </c>
      <c r="S5" s="41">
        <v>13.5</v>
      </c>
      <c r="T5" s="41">
        <v>3.3</v>
      </c>
      <c r="U5" s="41">
        <v>417</v>
      </c>
      <c r="V5" s="41">
        <v>3.0000000000000001E-3</v>
      </c>
      <c r="W5" s="41">
        <v>5.0000000000000001E-4</v>
      </c>
      <c r="X5" s="42">
        <v>1.4999999999999999E-2</v>
      </c>
    </row>
    <row r="6" spans="1:24" ht="15.75">
      <c r="A6" s="43"/>
      <c r="B6" s="44" t="s">
        <v>33</v>
      </c>
      <c r="C6" s="45">
        <v>199</v>
      </c>
      <c r="D6" s="46" t="s">
        <v>34</v>
      </c>
      <c r="E6" s="47" t="s">
        <v>35</v>
      </c>
      <c r="F6" s="45">
        <v>90</v>
      </c>
      <c r="G6" s="46"/>
      <c r="H6" s="48">
        <v>18.100000000000001</v>
      </c>
      <c r="I6" s="49">
        <v>15.7</v>
      </c>
      <c r="J6" s="50">
        <v>11.7</v>
      </c>
      <c r="K6" s="51">
        <v>261.8</v>
      </c>
      <c r="L6" s="48">
        <v>0.03</v>
      </c>
      <c r="M6" s="49">
        <v>0.18</v>
      </c>
      <c r="N6" s="49">
        <v>0.5</v>
      </c>
      <c r="O6" s="49">
        <v>55.57</v>
      </c>
      <c r="P6" s="50">
        <v>0.28000000000000003</v>
      </c>
      <c r="Q6" s="52">
        <v>17.350000000000001</v>
      </c>
      <c r="R6" s="49">
        <v>113.15</v>
      </c>
      <c r="S6" s="49">
        <v>16.149999999999999</v>
      </c>
      <c r="T6" s="49">
        <v>0.97</v>
      </c>
      <c r="U6" s="49">
        <v>227.52</v>
      </c>
      <c r="V6" s="49">
        <v>5.0000000000000001E-3</v>
      </c>
      <c r="W6" s="49">
        <v>2E-3</v>
      </c>
      <c r="X6" s="50">
        <v>0.12</v>
      </c>
    </row>
    <row r="7" spans="1:24" ht="15.75">
      <c r="A7" s="53"/>
      <c r="B7" s="54" t="s">
        <v>36</v>
      </c>
      <c r="C7" s="55">
        <v>81</v>
      </c>
      <c r="D7" s="56" t="s">
        <v>34</v>
      </c>
      <c r="E7" s="57" t="s">
        <v>37</v>
      </c>
      <c r="F7" s="55">
        <v>90</v>
      </c>
      <c r="G7" s="56"/>
      <c r="H7" s="58">
        <v>22.41</v>
      </c>
      <c r="I7" s="59">
        <v>15.3</v>
      </c>
      <c r="J7" s="60">
        <v>0.54</v>
      </c>
      <c r="K7" s="61">
        <v>229.77</v>
      </c>
      <c r="L7" s="58">
        <v>0.4</v>
      </c>
      <c r="M7" s="59">
        <v>0.14000000000000001</v>
      </c>
      <c r="N7" s="59">
        <v>1</v>
      </c>
      <c r="O7" s="59">
        <v>0.01</v>
      </c>
      <c r="P7" s="60">
        <v>0</v>
      </c>
      <c r="Q7" s="62">
        <v>27.4</v>
      </c>
      <c r="R7" s="59">
        <v>170.5</v>
      </c>
      <c r="S7" s="59">
        <v>20.7</v>
      </c>
      <c r="T7" s="59">
        <v>1.2</v>
      </c>
      <c r="U7" s="59">
        <v>240.57</v>
      </c>
      <c r="V7" s="59">
        <v>4.0000000000000001E-3</v>
      </c>
      <c r="W7" s="59">
        <v>0</v>
      </c>
      <c r="X7" s="60">
        <v>0.14000000000000001</v>
      </c>
    </row>
    <row r="8" spans="1:24" ht="15.75">
      <c r="A8" s="63"/>
      <c r="B8" s="64"/>
      <c r="C8" s="65">
        <v>54</v>
      </c>
      <c r="D8" s="66" t="s">
        <v>38</v>
      </c>
      <c r="E8" s="67" t="s">
        <v>39</v>
      </c>
      <c r="F8" s="68">
        <v>150</v>
      </c>
      <c r="G8" s="69"/>
      <c r="H8" s="70">
        <v>3.72</v>
      </c>
      <c r="I8" s="71">
        <v>4.4000000000000004</v>
      </c>
      <c r="J8" s="72">
        <v>18.559999999999999</v>
      </c>
      <c r="K8" s="73">
        <v>128.72</v>
      </c>
      <c r="L8" s="70">
        <v>0</v>
      </c>
      <c r="M8" s="71">
        <v>0.08</v>
      </c>
      <c r="N8" s="71">
        <v>1.59</v>
      </c>
      <c r="O8" s="71">
        <v>21.2</v>
      </c>
      <c r="P8" s="72">
        <v>0.08</v>
      </c>
      <c r="Q8" s="74">
        <v>26.68</v>
      </c>
      <c r="R8" s="71">
        <v>10.51</v>
      </c>
      <c r="S8" s="71">
        <v>93.65</v>
      </c>
      <c r="T8" s="71">
        <v>3.02</v>
      </c>
      <c r="U8" s="71">
        <v>137.4</v>
      </c>
      <c r="V8" s="71">
        <v>2E-3</v>
      </c>
      <c r="W8" s="71">
        <v>2E-3</v>
      </c>
      <c r="X8" s="72">
        <v>8.9999999999999993E-3</v>
      </c>
    </row>
    <row r="9" spans="1:24" ht="15.75">
      <c r="A9" s="75"/>
      <c r="B9" s="76"/>
      <c r="C9" s="77">
        <v>23</v>
      </c>
      <c r="D9" s="78" t="s">
        <v>40</v>
      </c>
      <c r="E9" s="79" t="s">
        <v>41</v>
      </c>
      <c r="F9" s="80">
        <v>200</v>
      </c>
      <c r="G9" s="81"/>
      <c r="H9" s="82">
        <v>0</v>
      </c>
      <c r="I9" s="83">
        <v>0</v>
      </c>
      <c r="J9" s="84">
        <v>26</v>
      </c>
      <c r="K9" s="85">
        <v>105</v>
      </c>
      <c r="L9" s="82">
        <v>0.16</v>
      </c>
      <c r="M9" s="83">
        <v>0.1</v>
      </c>
      <c r="N9" s="83">
        <v>10.199999999999999</v>
      </c>
      <c r="O9" s="83">
        <v>0.16</v>
      </c>
      <c r="P9" s="84">
        <v>0.96</v>
      </c>
      <c r="Q9" s="86">
        <v>97.5</v>
      </c>
      <c r="R9" s="83">
        <v>0</v>
      </c>
      <c r="S9" s="87">
        <v>0</v>
      </c>
      <c r="T9" s="83">
        <v>0</v>
      </c>
      <c r="U9" s="83">
        <v>0</v>
      </c>
      <c r="V9" s="83">
        <v>0</v>
      </c>
      <c r="W9" s="83">
        <v>0</v>
      </c>
      <c r="X9" s="88">
        <v>0</v>
      </c>
    </row>
    <row r="10" spans="1:24" ht="15.75">
      <c r="A10" s="75"/>
      <c r="B10" s="76"/>
      <c r="C10" s="89">
        <v>119</v>
      </c>
      <c r="D10" s="90" t="s">
        <v>42</v>
      </c>
      <c r="E10" s="90" t="s">
        <v>43</v>
      </c>
      <c r="F10" s="91">
        <v>20</v>
      </c>
      <c r="G10" s="92"/>
      <c r="H10" s="82">
        <v>1.4</v>
      </c>
      <c r="I10" s="83">
        <v>0.14000000000000001</v>
      </c>
      <c r="J10" s="84">
        <v>8.8000000000000007</v>
      </c>
      <c r="K10" s="85">
        <v>48</v>
      </c>
      <c r="L10" s="82">
        <v>0.02</v>
      </c>
      <c r="M10" s="83">
        <v>6.0000000000000001E-3</v>
      </c>
      <c r="N10" s="83">
        <v>0</v>
      </c>
      <c r="O10" s="83">
        <v>0</v>
      </c>
      <c r="P10" s="84">
        <v>0</v>
      </c>
      <c r="Q10" s="86">
        <v>7.4</v>
      </c>
      <c r="R10" s="83">
        <v>43.6</v>
      </c>
      <c r="S10" s="83">
        <v>13</v>
      </c>
      <c r="T10" s="86">
        <v>0.56000000000000005</v>
      </c>
      <c r="U10" s="83">
        <v>18.600000000000001</v>
      </c>
      <c r="V10" s="83">
        <v>5.9999999999999995E-4</v>
      </c>
      <c r="W10" s="86">
        <v>1E-3</v>
      </c>
      <c r="X10" s="84">
        <v>0</v>
      </c>
    </row>
    <row r="11" spans="1:24" ht="15.75">
      <c r="A11" s="75"/>
      <c r="B11" s="76"/>
      <c r="C11" s="93">
        <v>120</v>
      </c>
      <c r="D11" s="94" t="s">
        <v>44</v>
      </c>
      <c r="E11" s="90" t="s">
        <v>45</v>
      </c>
      <c r="F11" s="93">
        <v>20</v>
      </c>
      <c r="G11" s="95"/>
      <c r="H11" s="82">
        <v>1.1399999999999999</v>
      </c>
      <c r="I11" s="83">
        <v>0.22</v>
      </c>
      <c r="J11" s="84">
        <v>7.44</v>
      </c>
      <c r="K11" s="96">
        <v>36.26</v>
      </c>
      <c r="L11" s="97">
        <v>0.02</v>
      </c>
      <c r="M11" s="98">
        <v>2.4E-2</v>
      </c>
      <c r="N11" s="98">
        <v>0.08</v>
      </c>
      <c r="O11" s="98">
        <v>0</v>
      </c>
      <c r="P11" s="99">
        <v>0</v>
      </c>
      <c r="Q11" s="100">
        <v>6.8</v>
      </c>
      <c r="R11" s="98">
        <v>24</v>
      </c>
      <c r="S11" s="98">
        <v>8.1999999999999993</v>
      </c>
      <c r="T11" s="98">
        <v>0.46</v>
      </c>
      <c r="U11" s="98">
        <v>73.5</v>
      </c>
      <c r="V11" s="98">
        <v>2E-3</v>
      </c>
      <c r="W11" s="98">
        <v>2E-3</v>
      </c>
      <c r="X11" s="99">
        <v>1.2E-2</v>
      </c>
    </row>
    <row r="12" spans="1:24" ht="15.75">
      <c r="A12" s="43"/>
      <c r="B12" s="44" t="s">
        <v>33</v>
      </c>
      <c r="C12" s="45"/>
      <c r="D12" s="46"/>
      <c r="E12" s="101" t="s">
        <v>46</v>
      </c>
      <c r="F12" s="102">
        <f>F5+F6+F8+F9+F10+F11</f>
        <v>630</v>
      </c>
      <c r="G12" s="103"/>
      <c r="H12" s="104">
        <f t="shared" ref="H12:K12" si="0">H5+H6+H8+H9+H10+H11</f>
        <v>24.96</v>
      </c>
      <c r="I12" s="105">
        <f t="shared" si="0"/>
        <v>20.46</v>
      </c>
      <c r="J12" s="106">
        <f t="shared" si="0"/>
        <v>89.449999999999989</v>
      </c>
      <c r="K12" s="107">
        <f t="shared" si="0"/>
        <v>648.78</v>
      </c>
      <c r="L12" s="108">
        <f>L5+L6+L8+L9+L10+L11</f>
        <v>0.24</v>
      </c>
      <c r="M12" s="109">
        <f t="shared" ref="M12:X12" si="1">M5+M6+M8+M9+M10+M11</f>
        <v>0.42000000000000004</v>
      </c>
      <c r="N12" s="109">
        <f t="shared" si="1"/>
        <v>31.869999999999997</v>
      </c>
      <c r="O12" s="109">
        <f t="shared" si="1"/>
        <v>76.929999999999993</v>
      </c>
      <c r="P12" s="110">
        <f t="shared" si="1"/>
        <v>1.32</v>
      </c>
      <c r="Q12" s="111">
        <f t="shared" si="1"/>
        <v>179.73000000000002</v>
      </c>
      <c r="R12" s="109">
        <f t="shared" si="1"/>
        <v>207.76</v>
      </c>
      <c r="S12" s="109">
        <f t="shared" si="1"/>
        <v>144.5</v>
      </c>
      <c r="T12" s="109">
        <f t="shared" si="1"/>
        <v>8.31</v>
      </c>
      <c r="U12" s="109">
        <f t="shared" si="1"/>
        <v>874.02</v>
      </c>
      <c r="V12" s="109">
        <f t="shared" si="1"/>
        <v>1.26E-2</v>
      </c>
      <c r="W12" s="109">
        <f t="shared" si="1"/>
        <v>7.5000000000000006E-3</v>
      </c>
      <c r="X12" s="110">
        <f t="shared" si="1"/>
        <v>0.15600000000000003</v>
      </c>
    </row>
    <row r="13" spans="1:24" ht="15.75">
      <c r="A13" s="53"/>
      <c r="B13" s="54" t="s">
        <v>36</v>
      </c>
      <c r="C13" s="55"/>
      <c r="D13" s="56"/>
      <c r="E13" s="112" t="s">
        <v>46</v>
      </c>
      <c r="F13" s="113">
        <f>F5+F7+F8+F9+F10+F11</f>
        <v>630</v>
      </c>
      <c r="G13" s="114"/>
      <c r="H13" s="115">
        <f t="shared" ref="H13:J13" si="2">H5+H7+H8+H9+H10+H11</f>
        <v>29.27</v>
      </c>
      <c r="I13" s="116">
        <f t="shared" si="2"/>
        <v>20.060000000000002</v>
      </c>
      <c r="J13" s="117">
        <f t="shared" si="2"/>
        <v>78.289999999999992</v>
      </c>
      <c r="K13" s="118">
        <f>K5+K7+K8+K9+K10+K11</f>
        <v>616.75</v>
      </c>
      <c r="L13" s="115">
        <f>L5+L7+L8+L9+L10+L11</f>
        <v>0.6100000000000001</v>
      </c>
      <c r="M13" s="116">
        <f t="shared" ref="M13:X13" si="3">M5+M7+M8+M9+M10+M11</f>
        <v>0.38</v>
      </c>
      <c r="N13" s="116">
        <f t="shared" si="3"/>
        <v>32.369999999999997</v>
      </c>
      <c r="O13" s="116">
        <f t="shared" si="3"/>
        <v>21.37</v>
      </c>
      <c r="P13" s="117">
        <f t="shared" si="3"/>
        <v>1.04</v>
      </c>
      <c r="Q13" s="119">
        <f t="shared" si="3"/>
        <v>189.78</v>
      </c>
      <c r="R13" s="116">
        <f t="shared" si="3"/>
        <v>265.11</v>
      </c>
      <c r="S13" s="116">
        <f t="shared" si="3"/>
        <v>149.05000000000001</v>
      </c>
      <c r="T13" s="116">
        <f t="shared" si="3"/>
        <v>8.5400000000000009</v>
      </c>
      <c r="U13" s="116">
        <f t="shared" si="3"/>
        <v>887.06999999999994</v>
      </c>
      <c r="V13" s="116">
        <f t="shared" si="3"/>
        <v>1.1600000000000001E-2</v>
      </c>
      <c r="W13" s="116">
        <f t="shared" si="3"/>
        <v>5.4999999999999997E-3</v>
      </c>
      <c r="X13" s="117">
        <f t="shared" si="3"/>
        <v>0.17600000000000005</v>
      </c>
    </row>
    <row r="14" spans="1:24" ht="15.75">
      <c r="A14" s="43"/>
      <c r="B14" s="44" t="s">
        <v>33</v>
      </c>
      <c r="C14" s="45"/>
      <c r="D14" s="46"/>
      <c r="E14" s="120" t="s">
        <v>47</v>
      </c>
      <c r="F14" s="45"/>
      <c r="G14" s="121"/>
      <c r="H14" s="108"/>
      <c r="I14" s="109"/>
      <c r="J14" s="110"/>
      <c r="K14" s="122">
        <f>K12/23.5</f>
        <v>27.607659574468084</v>
      </c>
      <c r="L14" s="108"/>
      <c r="M14" s="109"/>
      <c r="N14" s="109"/>
      <c r="O14" s="109"/>
      <c r="P14" s="110"/>
      <c r="Q14" s="111"/>
      <c r="R14" s="109"/>
      <c r="S14" s="109"/>
      <c r="T14" s="109"/>
      <c r="U14" s="109"/>
      <c r="V14" s="109"/>
      <c r="W14" s="109"/>
      <c r="X14" s="110"/>
    </row>
    <row r="15" spans="1:24" ht="16.5" thickBot="1">
      <c r="A15" s="123"/>
      <c r="B15" s="124" t="s">
        <v>36</v>
      </c>
      <c r="C15" s="125"/>
      <c r="D15" s="126"/>
      <c r="E15" s="127" t="s">
        <v>47</v>
      </c>
      <c r="F15" s="125"/>
      <c r="G15" s="128"/>
      <c r="H15" s="129"/>
      <c r="I15" s="130"/>
      <c r="J15" s="131"/>
      <c r="K15" s="132">
        <f>K13/23.5</f>
        <v>26.24468085106383</v>
      </c>
      <c r="L15" s="129"/>
      <c r="M15" s="130"/>
      <c r="N15" s="130"/>
      <c r="O15" s="130"/>
      <c r="P15" s="131"/>
      <c r="Q15" s="133"/>
      <c r="R15" s="130"/>
      <c r="S15" s="130"/>
      <c r="T15" s="130"/>
      <c r="U15" s="130"/>
      <c r="V15" s="130"/>
      <c r="W15" s="130"/>
      <c r="X15" s="131"/>
    </row>
    <row r="16" spans="1:24" ht="15.75">
      <c r="A16" s="134" t="s">
        <v>48</v>
      </c>
      <c r="B16" s="135"/>
      <c r="C16" s="136">
        <v>172</v>
      </c>
      <c r="D16" s="137" t="s">
        <v>31</v>
      </c>
      <c r="E16" s="138" t="s">
        <v>49</v>
      </c>
      <c r="F16" s="139">
        <v>60</v>
      </c>
      <c r="G16" s="140"/>
      <c r="H16" s="141">
        <v>1.86</v>
      </c>
      <c r="I16" s="142">
        <v>0.12</v>
      </c>
      <c r="J16" s="143">
        <v>4.26</v>
      </c>
      <c r="K16" s="144">
        <v>24.6</v>
      </c>
      <c r="L16" s="141">
        <v>0.06</v>
      </c>
      <c r="M16" s="142">
        <v>0.11</v>
      </c>
      <c r="N16" s="142">
        <v>6</v>
      </c>
      <c r="O16" s="142">
        <v>1.2</v>
      </c>
      <c r="P16" s="145">
        <v>0</v>
      </c>
      <c r="Q16" s="141">
        <v>9.6</v>
      </c>
      <c r="R16" s="142">
        <v>31.8</v>
      </c>
      <c r="S16" s="142">
        <v>12.6</v>
      </c>
      <c r="T16" s="142">
        <v>0.42</v>
      </c>
      <c r="U16" s="142">
        <v>438.6</v>
      </c>
      <c r="V16" s="142">
        <v>0</v>
      </c>
      <c r="W16" s="142">
        <v>1E-3</v>
      </c>
      <c r="X16" s="143">
        <v>0.02</v>
      </c>
    </row>
    <row r="17" spans="1:24" ht="15.75">
      <c r="A17" s="146"/>
      <c r="B17" s="147" t="s">
        <v>33</v>
      </c>
      <c r="C17" s="148">
        <v>133</v>
      </c>
      <c r="D17" s="46" t="s">
        <v>50</v>
      </c>
      <c r="E17" s="149" t="s">
        <v>51</v>
      </c>
      <c r="F17" s="150">
        <v>210</v>
      </c>
      <c r="G17" s="121"/>
      <c r="H17" s="151">
        <v>3.98</v>
      </c>
      <c r="I17" s="152">
        <v>3.8</v>
      </c>
      <c r="J17" s="153">
        <v>16.399999999999999</v>
      </c>
      <c r="K17" s="154">
        <v>116.36</v>
      </c>
      <c r="L17" s="151">
        <v>0.02</v>
      </c>
      <c r="M17" s="152">
        <v>0.16</v>
      </c>
      <c r="N17" s="152">
        <v>1.2</v>
      </c>
      <c r="O17" s="152">
        <v>305.8</v>
      </c>
      <c r="P17" s="155">
        <v>0.36</v>
      </c>
      <c r="Q17" s="151">
        <v>5.54</v>
      </c>
      <c r="R17" s="152">
        <v>22.67</v>
      </c>
      <c r="S17" s="152">
        <v>6.36</v>
      </c>
      <c r="T17" s="152">
        <v>0.39</v>
      </c>
      <c r="U17" s="152">
        <v>199.4</v>
      </c>
      <c r="V17" s="152">
        <v>4.0000000000000001E-3</v>
      </c>
      <c r="W17" s="152">
        <v>0</v>
      </c>
      <c r="X17" s="153">
        <v>7.0000000000000007E-2</v>
      </c>
    </row>
    <row r="18" spans="1:24" ht="15.75">
      <c r="A18" s="146"/>
      <c r="B18" s="156"/>
      <c r="C18" s="157">
        <v>516</v>
      </c>
      <c r="D18" s="158" t="s">
        <v>52</v>
      </c>
      <c r="E18" s="67" t="s">
        <v>53</v>
      </c>
      <c r="F18" s="159">
        <v>150</v>
      </c>
      <c r="G18" s="68"/>
      <c r="H18" s="70">
        <v>5.22</v>
      </c>
      <c r="I18" s="71">
        <v>5.35</v>
      </c>
      <c r="J18" s="72">
        <v>32.159999999999997</v>
      </c>
      <c r="K18" s="73">
        <v>197.67</v>
      </c>
      <c r="L18" s="70"/>
      <c r="M18" s="71">
        <v>0.2</v>
      </c>
      <c r="N18" s="71">
        <v>2.25</v>
      </c>
      <c r="O18" s="71">
        <v>30</v>
      </c>
      <c r="P18" s="160">
        <v>0.11</v>
      </c>
      <c r="Q18" s="70">
        <v>1.8</v>
      </c>
      <c r="R18" s="71">
        <v>14.87</v>
      </c>
      <c r="S18" s="71">
        <v>0</v>
      </c>
      <c r="T18" s="71">
        <v>0.02</v>
      </c>
      <c r="U18" s="71">
        <v>1.1000000000000001</v>
      </c>
      <c r="V18" s="71">
        <v>0</v>
      </c>
      <c r="W18" s="71">
        <v>0</v>
      </c>
      <c r="X18" s="72">
        <v>0</v>
      </c>
    </row>
    <row r="19" spans="1:24" ht="30">
      <c r="A19" s="161"/>
      <c r="B19" s="147" t="s">
        <v>33</v>
      </c>
      <c r="C19" s="148">
        <v>179</v>
      </c>
      <c r="D19" s="46" t="s">
        <v>34</v>
      </c>
      <c r="E19" s="149" t="s">
        <v>54</v>
      </c>
      <c r="F19" s="150">
        <v>90</v>
      </c>
      <c r="G19" s="121"/>
      <c r="H19" s="151">
        <v>11.67</v>
      </c>
      <c r="I19" s="152">
        <v>7.02</v>
      </c>
      <c r="J19" s="153">
        <v>2.52</v>
      </c>
      <c r="K19" s="154">
        <v>119.43</v>
      </c>
      <c r="L19" s="151">
        <v>0.2</v>
      </c>
      <c r="M19" s="152">
        <v>1.55</v>
      </c>
      <c r="N19" s="152">
        <v>77.150000000000006</v>
      </c>
      <c r="O19" s="152">
        <v>6.6000000000000003E-2</v>
      </c>
      <c r="P19" s="155">
        <v>1.08</v>
      </c>
      <c r="Q19" s="151">
        <v>22.1</v>
      </c>
      <c r="R19" s="152">
        <v>221.14</v>
      </c>
      <c r="S19" s="152">
        <v>14.93</v>
      </c>
      <c r="T19" s="152">
        <v>11.34</v>
      </c>
      <c r="U19" s="152">
        <v>233.1</v>
      </c>
      <c r="V19" s="152">
        <v>6.0000000000000001E-3</v>
      </c>
      <c r="W19" s="152">
        <v>3.5999999999999997E-2</v>
      </c>
      <c r="X19" s="153">
        <v>0.21</v>
      </c>
    </row>
    <row r="20" spans="1:24" ht="15.75">
      <c r="A20" s="161"/>
      <c r="B20" s="162" t="s">
        <v>36</v>
      </c>
      <c r="C20" s="163"/>
      <c r="D20" s="56"/>
      <c r="E20" s="164"/>
      <c r="F20" s="165"/>
      <c r="G20" s="114"/>
      <c r="H20" s="166"/>
      <c r="I20" s="167"/>
      <c r="J20" s="168"/>
      <c r="K20" s="169"/>
      <c r="L20" s="166"/>
      <c r="M20" s="167"/>
      <c r="N20" s="167"/>
      <c r="O20" s="167"/>
      <c r="P20" s="170"/>
      <c r="Q20" s="166"/>
      <c r="R20" s="167"/>
      <c r="S20" s="167"/>
      <c r="T20" s="167"/>
      <c r="U20" s="167"/>
      <c r="V20" s="167"/>
      <c r="W20" s="167"/>
      <c r="X20" s="168"/>
    </row>
    <row r="21" spans="1:24" ht="15.75">
      <c r="A21" s="161"/>
      <c r="B21" s="171"/>
      <c r="C21" s="172">
        <v>107</v>
      </c>
      <c r="D21" s="78" t="s">
        <v>40</v>
      </c>
      <c r="E21" s="79" t="s">
        <v>55</v>
      </c>
      <c r="F21" s="80">
        <v>200</v>
      </c>
      <c r="G21" s="173"/>
      <c r="H21" s="82">
        <v>0.8</v>
      </c>
      <c r="I21" s="83">
        <v>0.2</v>
      </c>
      <c r="J21" s="84">
        <v>23.2</v>
      </c>
      <c r="K21" s="174">
        <v>94.4</v>
      </c>
      <c r="L21" s="82">
        <v>0.02</v>
      </c>
      <c r="M21" s="83"/>
      <c r="N21" s="83">
        <v>4</v>
      </c>
      <c r="O21" s="83">
        <v>0</v>
      </c>
      <c r="P21" s="175"/>
      <c r="Q21" s="82">
        <v>16</v>
      </c>
      <c r="R21" s="83">
        <v>18</v>
      </c>
      <c r="S21" s="83">
        <v>10</v>
      </c>
      <c r="T21" s="83">
        <v>0.4</v>
      </c>
      <c r="U21" s="83"/>
      <c r="V21" s="83"/>
      <c r="W21" s="83"/>
      <c r="X21" s="84"/>
    </row>
    <row r="22" spans="1:24" ht="15.75">
      <c r="A22" s="161"/>
      <c r="B22" s="171"/>
      <c r="C22" s="77">
        <v>23</v>
      </c>
      <c r="D22" s="78" t="s">
        <v>40</v>
      </c>
      <c r="E22" s="79" t="s">
        <v>41</v>
      </c>
      <c r="F22" s="80">
        <v>200</v>
      </c>
      <c r="G22" s="81"/>
      <c r="H22" s="82">
        <v>0</v>
      </c>
      <c r="I22" s="83">
        <v>0</v>
      </c>
      <c r="J22" s="84">
        <v>26</v>
      </c>
      <c r="K22" s="85">
        <v>105</v>
      </c>
      <c r="L22" s="82">
        <v>0.16</v>
      </c>
      <c r="M22" s="83">
        <v>0.1</v>
      </c>
      <c r="N22" s="83">
        <v>10.199999999999999</v>
      </c>
      <c r="O22" s="83">
        <v>0.16</v>
      </c>
      <c r="P22" s="84">
        <v>0.96</v>
      </c>
      <c r="Q22" s="86">
        <v>97.5</v>
      </c>
      <c r="R22" s="83">
        <v>0</v>
      </c>
      <c r="S22" s="87">
        <v>0</v>
      </c>
      <c r="T22" s="83">
        <v>0</v>
      </c>
      <c r="U22" s="83">
        <v>0</v>
      </c>
      <c r="V22" s="83">
        <v>0</v>
      </c>
      <c r="W22" s="83">
        <v>0</v>
      </c>
      <c r="X22" s="88">
        <v>0</v>
      </c>
    </row>
    <row r="23" spans="1:24" ht="15.75">
      <c r="A23" s="161"/>
      <c r="B23" s="171"/>
      <c r="C23" s="176">
        <v>119</v>
      </c>
      <c r="D23" s="177" t="s">
        <v>42</v>
      </c>
      <c r="E23" s="178" t="s">
        <v>43</v>
      </c>
      <c r="F23" s="77">
        <v>30</v>
      </c>
      <c r="G23" s="69"/>
      <c r="H23" s="97">
        <v>2.13</v>
      </c>
      <c r="I23" s="98">
        <v>0.21</v>
      </c>
      <c r="J23" s="99">
        <v>13.26</v>
      </c>
      <c r="K23" s="179">
        <v>72</v>
      </c>
      <c r="L23" s="97">
        <v>0.03</v>
      </c>
      <c r="M23" s="98">
        <v>0.01</v>
      </c>
      <c r="N23" s="98">
        <v>0</v>
      </c>
      <c r="O23" s="98">
        <v>0</v>
      </c>
      <c r="P23" s="180">
        <v>0</v>
      </c>
      <c r="Q23" s="97">
        <v>11.1</v>
      </c>
      <c r="R23" s="98">
        <v>65.400000000000006</v>
      </c>
      <c r="S23" s="98">
        <v>19.5</v>
      </c>
      <c r="T23" s="98">
        <v>0.84</v>
      </c>
      <c r="U23" s="98">
        <v>27.9</v>
      </c>
      <c r="V23" s="98">
        <v>1E-3</v>
      </c>
      <c r="W23" s="98">
        <v>2E-3</v>
      </c>
      <c r="X23" s="99">
        <v>0</v>
      </c>
    </row>
    <row r="24" spans="1:24" ht="15.75">
      <c r="A24" s="161"/>
      <c r="B24" s="171"/>
      <c r="C24" s="181">
        <v>120</v>
      </c>
      <c r="D24" s="177" t="s">
        <v>44</v>
      </c>
      <c r="E24" s="178" t="s">
        <v>56</v>
      </c>
      <c r="F24" s="77">
        <v>20</v>
      </c>
      <c r="G24" s="69"/>
      <c r="H24" s="97">
        <v>1.1399999999999999</v>
      </c>
      <c r="I24" s="98">
        <v>0.22</v>
      </c>
      <c r="J24" s="99">
        <v>7.44</v>
      </c>
      <c r="K24" s="179">
        <v>36.26</v>
      </c>
      <c r="L24" s="97">
        <v>0.02</v>
      </c>
      <c r="M24" s="98">
        <v>2.4E-2</v>
      </c>
      <c r="N24" s="98">
        <v>0.08</v>
      </c>
      <c r="O24" s="98">
        <v>0</v>
      </c>
      <c r="P24" s="180">
        <v>0</v>
      </c>
      <c r="Q24" s="97">
        <v>6.8</v>
      </c>
      <c r="R24" s="98">
        <v>24</v>
      </c>
      <c r="S24" s="98">
        <v>8.1999999999999993</v>
      </c>
      <c r="T24" s="98">
        <v>0.46</v>
      </c>
      <c r="U24" s="98">
        <v>73.5</v>
      </c>
      <c r="V24" s="98">
        <v>2E-3</v>
      </c>
      <c r="W24" s="98">
        <v>2E-3</v>
      </c>
      <c r="X24" s="99">
        <v>1.2E-2</v>
      </c>
    </row>
    <row r="25" spans="1:24" ht="15.75">
      <c r="A25" s="161"/>
      <c r="B25" s="182" t="s">
        <v>33</v>
      </c>
      <c r="C25" s="148"/>
      <c r="D25" s="183"/>
      <c r="E25" s="184" t="s">
        <v>46</v>
      </c>
      <c r="F25" s="102">
        <f>F16+F17+F19+F21+F22+F23+F24</f>
        <v>810</v>
      </c>
      <c r="G25" s="103"/>
      <c r="H25" s="104">
        <f t="shared" ref="H25:X25" si="4">H16+H17+H19+H21+H22+H23+H24</f>
        <v>21.58</v>
      </c>
      <c r="I25" s="105">
        <f t="shared" si="4"/>
        <v>11.57</v>
      </c>
      <c r="J25" s="106">
        <f t="shared" si="4"/>
        <v>93.08</v>
      </c>
      <c r="K25" s="107">
        <f t="shared" si="4"/>
        <v>568.04999999999995</v>
      </c>
      <c r="L25" s="104">
        <f t="shared" si="4"/>
        <v>0.51000000000000012</v>
      </c>
      <c r="M25" s="105">
        <f t="shared" si="4"/>
        <v>1.9540000000000002</v>
      </c>
      <c r="N25" s="105">
        <f t="shared" si="4"/>
        <v>98.63000000000001</v>
      </c>
      <c r="O25" s="105">
        <f t="shared" si="4"/>
        <v>307.226</v>
      </c>
      <c r="P25" s="185">
        <f t="shared" si="4"/>
        <v>2.4</v>
      </c>
      <c r="Q25" s="104">
        <f t="shared" si="4"/>
        <v>168.64000000000001</v>
      </c>
      <c r="R25" s="105">
        <f t="shared" si="4"/>
        <v>383.01</v>
      </c>
      <c r="S25" s="105">
        <f t="shared" si="4"/>
        <v>71.59</v>
      </c>
      <c r="T25" s="105">
        <f t="shared" si="4"/>
        <v>13.850000000000001</v>
      </c>
      <c r="U25" s="105">
        <f t="shared" si="4"/>
        <v>972.5</v>
      </c>
      <c r="V25" s="105">
        <f t="shared" si="4"/>
        <v>1.2999999999999999E-2</v>
      </c>
      <c r="W25" s="105">
        <f t="shared" si="4"/>
        <v>4.1000000000000002E-2</v>
      </c>
      <c r="X25" s="106">
        <f t="shared" si="4"/>
        <v>0.312</v>
      </c>
    </row>
    <row r="26" spans="1:24" ht="15.75">
      <c r="A26" s="161"/>
      <c r="B26" s="186" t="s">
        <v>36</v>
      </c>
      <c r="C26" s="187"/>
      <c r="D26" s="188"/>
      <c r="E26" s="189" t="s">
        <v>46</v>
      </c>
      <c r="F26" s="190">
        <f>F16+F18+F20+F21+F22+F23+F24</f>
        <v>660</v>
      </c>
      <c r="G26" s="191"/>
      <c r="H26" s="192">
        <f t="shared" ref="H26:X26" si="5">H16+H18+H20+H21+H22+H23+H24</f>
        <v>11.15</v>
      </c>
      <c r="I26" s="193">
        <f t="shared" si="5"/>
        <v>6.1</v>
      </c>
      <c r="J26" s="194">
        <f t="shared" si="5"/>
        <v>106.32</v>
      </c>
      <c r="K26" s="195">
        <f t="shared" si="5"/>
        <v>529.92999999999995</v>
      </c>
      <c r="L26" s="192">
        <f t="shared" si="5"/>
        <v>0.29000000000000004</v>
      </c>
      <c r="M26" s="193">
        <f t="shared" si="5"/>
        <v>0.44400000000000006</v>
      </c>
      <c r="N26" s="193">
        <f t="shared" si="5"/>
        <v>22.529999999999998</v>
      </c>
      <c r="O26" s="193">
        <f t="shared" si="5"/>
        <v>31.36</v>
      </c>
      <c r="P26" s="196">
        <f t="shared" si="5"/>
        <v>1.07</v>
      </c>
      <c r="Q26" s="192">
        <f t="shared" si="5"/>
        <v>142.80000000000001</v>
      </c>
      <c r="R26" s="193">
        <f t="shared" si="5"/>
        <v>154.07</v>
      </c>
      <c r="S26" s="193">
        <f t="shared" si="5"/>
        <v>50.3</v>
      </c>
      <c r="T26" s="193">
        <f t="shared" si="5"/>
        <v>2.14</v>
      </c>
      <c r="U26" s="193">
        <f t="shared" si="5"/>
        <v>541.1</v>
      </c>
      <c r="V26" s="193">
        <f t="shared" si="5"/>
        <v>3.0000000000000001E-3</v>
      </c>
      <c r="W26" s="193">
        <f t="shared" si="5"/>
        <v>5.0000000000000001E-3</v>
      </c>
      <c r="X26" s="194">
        <f t="shared" si="5"/>
        <v>3.2000000000000001E-2</v>
      </c>
    </row>
    <row r="27" spans="1:24" ht="16.5" thickBot="1">
      <c r="A27" s="161"/>
      <c r="B27" s="197" t="s">
        <v>33</v>
      </c>
      <c r="C27" s="198"/>
      <c r="D27" s="199"/>
      <c r="E27" s="200" t="s">
        <v>47</v>
      </c>
      <c r="F27" s="201"/>
      <c r="G27" s="202"/>
      <c r="H27" s="104"/>
      <c r="I27" s="105"/>
      <c r="J27" s="106"/>
      <c r="K27" s="203">
        <f>K25/23.5</f>
        <v>24.172340425531914</v>
      </c>
      <c r="L27" s="104"/>
      <c r="M27" s="105"/>
      <c r="N27" s="105"/>
      <c r="O27" s="105"/>
      <c r="P27" s="185"/>
      <c r="Q27" s="104"/>
      <c r="R27" s="105"/>
      <c r="S27" s="105"/>
      <c r="T27" s="105"/>
      <c r="U27" s="105"/>
      <c r="V27" s="105"/>
      <c r="W27" s="105"/>
      <c r="X27" s="106"/>
    </row>
    <row r="28" spans="1:24" ht="16.5" thickBot="1">
      <c r="A28" s="204"/>
      <c r="B28" s="205" t="s">
        <v>36</v>
      </c>
      <c r="C28" s="206"/>
      <c r="D28" s="207"/>
      <c r="E28" s="208" t="s">
        <v>47</v>
      </c>
      <c r="F28" s="209"/>
      <c r="G28" s="128"/>
      <c r="H28" s="210"/>
      <c r="I28" s="211"/>
      <c r="J28" s="212"/>
      <c r="K28" s="213">
        <f>K26/23.5</f>
        <v>22.550212765957443</v>
      </c>
      <c r="L28" s="210"/>
      <c r="M28" s="211"/>
      <c r="N28" s="211"/>
      <c r="O28" s="211"/>
      <c r="P28" s="214"/>
      <c r="Q28" s="210"/>
      <c r="R28" s="211"/>
      <c r="S28" s="211"/>
      <c r="T28" s="211"/>
      <c r="U28" s="211"/>
      <c r="V28" s="211"/>
      <c r="W28" s="211"/>
      <c r="X28" s="212"/>
    </row>
    <row r="29" spans="1:24">
      <c r="A29" s="6"/>
      <c r="B29" s="2"/>
      <c r="C29" s="215"/>
      <c r="D29" s="6"/>
      <c r="E29" s="6"/>
      <c r="F29" s="6"/>
      <c r="G29" s="216"/>
      <c r="H29" s="217"/>
      <c r="I29" s="216"/>
      <c r="J29" s="6"/>
      <c r="K29" s="218"/>
      <c r="L29" s="6"/>
      <c r="M29" s="6"/>
      <c r="N29" s="6"/>
    </row>
    <row r="30" spans="1:24" ht="18.75">
      <c r="A30" s="219" t="s">
        <v>57</v>
      </c>
      <c r="B30" s="220"/>
      <c r="C30" s="221"/>
      <c r="D30" s="222"/>
      <c r="E30" s="223"/>
      <c r="F30" s="224"/>
      <c r="G30" s="225"/>
      <c r="H30" s="216"/>
      <c r="I30" s="225"/>
      <c r="J30" s="225"/>
    </row>
    <row r="31" spans="1:24" ht="18.75">
      <c r="A31" s="226" t="s">
        <v>58</v>
      </c>
      <c r="B31" s="227"/>
      <c r="C31" s="228"/>
      <c r="D31" s="229"/>
      <c r="E31" s="223"/>
      <c r="F31" s="224"/>
      <c r="G31" s="225"/>
      <c r="H31" s="225"/>
      <c r="I31" s="225"/>
      <c r="J31" s="225"/>
    </row>
    <row r="32" spans="1:24" ht="18.75">
      <c r="B32" s="2"/>
      <c r="C32" s="2"/>
      <c r="D32" s="225"/>
      <c r="E32" s="223"/>
      <c r="F32" s="224"/>
      <c r="G32" s="225"/>
      <c r="H32" s="225"/>
      <c r="I32" s="225"/>
      <c r="J32" s="225"/>
    </row>
  </sheetData>
  <mergeCells count="2">
    <mergeCell ref="L3:P3"/>
    <mergeCell ref="Q3:X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Sempai</dc:creator>
  <cp:lastModifiedBy>Sempai</cp:lastModifiedBy>
  <dcterms:created xsi:type="dcterms:W3CDTF">2022-05-11T07:47:44Z</dcterms:created>
  <dcterms:modified xsi:type="dcterms:W3CDTF">2022-05-11T08:03:23Z</dcterms:modified>
</cp:coreProperties>
</file>